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hidePivotFieldList="1"/>
  <mc:AlternateContent xmlns:mc="http://schemas.openxmlformats.org/markup-compatibility/2006">
    <mc:Choice Requires="x15">
      <x15ac:absPath xmlns:x15ac="http://schemas.microsoft.com/office/spreadsheetml/2010/11/ac" url="/Users/anders/Downloads/"/>
    </mc:Choice>
  </mc:AlternateContent>
  <xr:revisionPtr revIDLastSave="0" documentId="13_ncr:1_{63088304-6423-C340-878A-DF8A4C15750C}" xr6:coauthVersionLast="47" xr6:coauthVersionMax="47" xr10:uidLastSave="{00000000-0000-0000-0000-000000000000}"/>
  <bookViews>
    <workbookView xWindow="0" yWindow="680" windowWidth="29040" windowHeight="15720" xr2:uid="{84B33DCC-B7F7-476A-BA25-937493951EBD}"/>
  </bookViews>
  <sheets>
    <sheet name="Raw Data" sheetId="1" r:id="rId1"/>
    <sheet name="Pivot Table" sheetId="2" r:id="rId2"/>
    <sheet name="Customers" sheetId="3" state="hidden" r:id="rId3"/>
  </sheets>
  <calcPr calcId="191028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2" i="1"/>
</calcChain>
</file>

<file path=xl/sharedStrings.xml><?xml version="1.0" encoding="utf-8"?>
<sst xmlns="http://schemas.openxmlformats.org/spreadsheetml/2006/main" count="377" uniqueCount="76">
  <si>
    <t>Sum of Revenue</t>
  </si>
  <si>
    <t>Column Labels</t>
  </si>
  <si>
    <t>Grand Total</t>
  </si>
  <si>
    <t>Row Labels</t>
  </si>
  <si>
    <t>Project</t>
  </si>
  <si>
    <t>Task</t>
  </si>
  <si>
    <t>Employee</t>
  </si>
  <si>
    <t>Date</t>
  </si>
  <si>
    <t>PlannedHours</t>
  </si>
  <si>
    <t>Rate</t>
  </si>
  <si>
    <t>Revenue</t>
  </si>
  <si>
    <t>Company</t>
  </si>
  <si>
    <t>Contact</t>
  </si>
  <si>
    <t>Context/description?</t>
  </si>
  <si>
    <t>Gpower</t>
  </si>
  <si>
    <t>Benjamin</t>
  </si>
  <si>
    <t>In a bigger process - want to see the new RP w. Forecasting.</t>
  </si>
  <si>
    <t>Connector</t>
  </si>
  <si>
    <t>Mette</t>
  </si>
  <si>
    <t>Interested in understanding the new thing thats coming, have been showed in short by Daniel</t>
  </si>
  <si>
    <t>Talenom</t>
  </si>
  <si>
    <t>Q-med</t>
  </si>
  <si>
    <t>Vagn</t>
  </si>
  <si>
    <t xml:space="preserve">Accountor SE </t>
  </si>
  <si>
    <t>Linnea</t>
  </si>
  <si>
    <t>Dit Sekretariat</t>
  </si>
  <si>
    <t>Martin</t>
  </si>
  <si>
    <t>Currency</t>
  </si>
  <si>
    <t>DKK</t>
  </si>
  <si>
    <t>SEK</t>
  </si>
  <si>
    <t>Conduct client needs assessment</t>
  </si>
  <si>
    <t>Map existing workflows</t>
  </si>
  <si>
    <t>Configure core ERP modules</t>
  </si>
  <si>
    <t>Noah Petersen</t>
  </si>
  <si>
    <t>Develop custom reporting dashboards</t>
  </si>
  <si>
    <t>Migrate legacy data</t>
  </si>
  <si>
    <t>Test integration with POS systems</t>
  </si>
  <si>
    <t>Train end-users (retail staff)</t>
  </si>
  <si>
    <t>Deploy staging environment</t>
  </si>
  <si>
    <t>Monitor post-launch performance</t>
  </si>
  <si>
    <t>Finalize compliance documentation</t>
  </si>
  <si>
    <t>Perform vulnerability assessment</t>
  </si>
  <si>
    <t>Design zero-trust architecture</t>
  </si>
  <si>
    <t>Implement multi-factor authentication</t>
  </si>
  <si>
    <t>Encrypt sensitive databases</t>
  </si>
  <si>
    <t>Eva Svendsen</t>
  </si>
  <si>
    <t>Audit third-party vendor risks</t>
  </si>
  <si>
    <t>Deploy SIEM monitoring tools</t>
  </si>
  <si>
    <t>Develop incident response playbook</t>
  </si>
  <si>
    <t>Train IT staff on new protocols</t>
  </si>
  <si>
    <t>Conduct penetration testing</t>
  </si>
  <si>
    <t>Finalize GDPR/PCI-DSS compliance</t>
  </si>
  <si>
    <t>Cybersecurity Overhaul for Financial Services</t>
  </si>
  <si>
    <t>ERP System Integration for Retail Client</t>
  </si>
  <si>
    <t>Oscar Sanchez</t>
  </si>
  <si>
    <t>Emma Ibrihim</t>
  </si>
  <si>
    <t>Liam Smith</t>
  </si>
  <si>
    <t>Alexander Miller</t>
  </si>
  <si>
    <t>(blank)</t>
  </si>
  <si>
    <t>&lt;3/13/25</t>
  </si>
  <si>
    <t>2025</t>
  </si>
  <si>
    <t>2026</t>
  </si>
  <si>
    <t>&lt;3/13/25 Total</t>
  </si>
  <si>
    <t>2025 Total</t>
  </si>
  <si>
    <t>2026 Total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</si>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</sst>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\ _k_r_._-;\-* #,##0.00\ _k_r_._-;_-* &quot;-&quot;??\ _k_r_.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Courier New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165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9" fontId="0" fillId="0" borderId="0" xfId="0" applyNumberFormat="1"/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1" xfId="0" applyFont="1" applyBorder="1"/>
    <xf numFmtId="0" fontId="4" fillId="0" borderId="0" xfId="0" applyFont="1"/>
    <xf numFmtId="14" fontId="4" fillId="0" borderId="0" xfId="0" applyNumberFormat="1" applyFont="1"/>
    <xf numFmtId="164" fontId="4" fillId="0" borderId="0" xfId="1" applyFont="1" applyBorder="1"/>
    <xf numFmtId="165" fontId="4" fillId="0" borderId="0" xfId="0" applyNumberFormat="1" applyFont="1"/>
    <xf numFmtId="0" fontId="4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664308</xdr:colOff>
      <xdr:row>1</xdr:row>
      <xdr:rowOff>9768</xdr:rowOff>
    </xdr:from>
    <xdr:to>
      <xdr:col>18</xdr:col>
      <xdr:colOff>625232</xdr:colOff>
      <xdr:row>20</xdr:row>
      <xdr:rowOff>78154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52681AF-492D-4A54-9D4F-485BD239681E}"/>
            </a:ext>
          </a:extLst>
        </xdr:cNvPr>
        <xdr:cNvSpPr/>
      </xdr:nvSpPr>
      <xdr:spPr>
        <a:xfrm>
          <a:off x="11166231" y="205153"/>
          <a:ext cx="6027616" cy="3780693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4400">
              <a:latin typeface="Arial" panose="020B0604020202020204" pitchFamily="34" charset="0"/>
              <a:cs typeface="Arial" panose="020B0604020202020204" pitchFamily="34" charset="0"/>
            </a:rPr>
            <a:t>Paste your Revenue</a:t>
          </a:r>
          <a:r>
            <a:rPr lang="en-US" sz="4400" baseline="0">
              <a:latin typeface="Arial" panose="020B0604020202020204" pitchFamily="34" charset="0"/>
              <a:cs typeface="Arial" panose="020B0604020202020204" pitchFamily="34" charset="0"/>
            </a:rPr>
            <a:t> Forecast Data into columns A:H</a:t>
          </a:r>
          <a:endParaRPr lang="en-US" sz="4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283308</xdr:colOff>
      <xdr:row>20</xdr:row>
      <xdr:rowOff>195384</xdr:rowOff>
    </xdr:from>
    <xdr:to>
      <xdr:col>11</xdr:col>
      <xdr:colOff>664307</xdr:colOff>
      <xdr:row>32</xdr:row>
      <xdr:rowOff>58615</xdr:rowOff>
    </xdr:to>
    <xdr:sp macro="" textlink="">
      <xdr:nvSpPr>
        <xdr:cNvPr id="3" name="Bent Arrow 2">
          <a:extLst>
            <a:ext uri="{FF2B5EF4-FFF2-40B4-BE49-F238E27FC236}">
              <a16:creationId xmlns:a16="http://schemas.microsoft.com/office/drawing/2014/main" id="{4FAF61C8-1332-65BE-E24D-6FB34E73E703}"/>
            </a:ext>
          </a:extLst>
        </xdr:cNvPr>
        <xdr:cNvSpPr/>
      </xdr:nvSpPr>
      <xdr:spPr>
        <a:xfrm rot="10800000">
          <a:off x="10648462" y="4103076"/>
          <a:ext cx="2403230" cy="2207847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330200</xdr:colOff>
      <xdr:row>20</xdr:row>
      <xdr:rowOff>101601</xdr:rowOff>
    </xdr:from>
    <xdr:to>
      <xdr:col>12</xdr:col>
      <xdr:colOff>266700</xdr:colOff>
      <xdr:row>30</xdr:row>
      <xdr:rowOff>114300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48A0A69-7DB2-8A4E-8788-07A8E454B6E3}"/>
            </a:ext>
          </a:extLst>
        </xdr:cNvPr>
        <xdr:cNvSpPr/>
      </xdr:nvSpPr>
      <xdr:spPr>
        <a:xfrm>
          <a:off x="4432300" y="3911601"/>
          <a:ext cx="10845800" cy="191769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4000">
              <a:latin typeface="Arial" panose="020B0604020202020204" pitchFamily="34" charset="0"/>
              <a:cs typeface="Arial" panose="020B0604020202020204" pitchFamily="34" charset="0"/>
            </a:rPr>
            <a:t>- Click</a:t>
          </a:r>
          <a:r>
            <a:rPr lang="en-US" sz="4000" baseline="0">
              <a:latin typeface="Arial" panose="020B0604020202020204" pitchFamily="34" charset="0"/>
              <a:cs typeface="Arial" panose="020B0604020202020204" pitchFamily="34" charset="0"/>
            </a:rPr>
            <a:t> on the table above.</a:t>
          </a:r>
        </a:p>
        <a:p>
          <a:pPr algn="l"/>
          <a:r>
            <a:rPr lang="en-US" sz="4000" baseline="0">
              <a:latin typeface="Arial" panose="020B0604020202020204" pitchFamily="34" charset="0"/>
              <a:cs typeface="Arial" panose="020B0604020202020204" pitchFamily="34" charset="0"/>
            </a:rPr>
            <a:t>- Click Pivot Table Analyze in your toolbar</a:t>
          </a:r>
        </a:p>
        <a:p>
          <a:pPr algn="l"/>
          <a:r>
            <a:rPr lang="en-US" sz="4000" baseline="0">
              <a:latin typeface="Arial" panose="020B0604020202020204" pitchFamily="34" charset="0"/>
              <a:cs typeface="Arial" panose="020B0604020202020204" pitchFamily="34" charset="0"/>
            </a:rPr>
            <a:t>- Click Refresh </a:t>
          </a:r>
          <a:endParaRPr lang="en-US" sz="4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niel Tewfik" refreshedDate="45909.413704398146" createdVersion="8" refreshedVersion="8" minRefreshableVersion="3" recordCount="81" xr:uid="{A7A9EB48-B463-B743-8A4E-AD93DB9324B6}">
  <cacheSource type="worksheet">
    <worksheetSource ref="A1:H1048576" sheet="Raw Data"/>
  </cacheSource>
  <cacheFields count="11">
    <cacheField name="Project" numFmtId="0">
      <sharedItems containsBlank="1" count="3">
        <s v="ERP System Integration for Retail Client"/>
        <s v="Cybersecurity Overhaul for Financial Services"/>
        <m/>
      </sharedItems>
    </cacheField>
    <cacheField name="Task" numFmtId="0">
      <sharedItems containsBlank="1"/>
    </cacheField>
    <cacheField name="Employee" numFmtId="0">
      <sharedItems containsBlank="1" count="7">
        <s v="Emma Ibrihim"/>
        <s v="Liam Smith"/>
        <s v="Noah Petersen"/>
        <s v="Oscar Sanchez"/>
        <s v="Eva Svendsen"/>
        <s v="Alexander Miller"/>
        <m/>
      </sharedItems>
    </cacheField>
    <cacheField name="Date" numFmtId="0">
      <sharedItems containsNonDate="0" containsDate="1" containsString="0" containsBlank="1" minDate="2025-03-13T00:00:00" maxDate="2026-01-03T00:00:00" count="21">
        <d v="2025-03-13T00:00:00"/>
        <d v="2025-03-28T00:00:00"/>
        <d v="2025-04-20T00:00:00"/>
        <d v="2025-05-01T00:00:00"/>
        <d v="2025-05-28T00:00:00"/>
        <d v="2025-05-30T00:00:00"/>
        <d v="2025-06-10T00:00:00"/>
        <d v="2025-06-11T00:00:00"/>
        <d v="2025-07-05T00:00:00"/>
        <d v="2025-07-22T00:00:00"/>
        <d v="2025-08-16T00:00:00"/>
        <d v="2025-09-07T00:00:00"/>
        <d v="2025-09-24T00:00:00"/>
        <d v="2025-10-07T00:00:00"/>
        <d v="2025-10-16T00:00:00"/>
        <d v="2025-10-17T00:00:00"/>
        <d v="2025-11-01T00:00:00"/>
        <d v="2025-11-22T00:00:00"/>
        <d v="2025-12-19T00:00:00"/>
        <d v="2026-01-02T00:00:00"/>
        <m/>
      </sharedItems>
      <fieldGroup par="10"/>
    </cacheField>
    <cacheField name="PlannedHours" numFmtId="0">
      <sharedItems containsString="0" containsBlank="1" containsNumber="1" containsInteger="1" minValue="1" maxValue="7"/>
    </cacheField>
    <cacheField name="Rate" numFmtId="0">
      <sharedItems containsString="0" containsBlank="1" containsNumber="1" containsInteger="1" minValue="131" maxValue="454"/>
    </cacheField>
    <cacheField name="Revenue" numFmtId="0">
      <sharedItems containsString="0" containsBlank="1" containsNumber="1" containsInteger="1" minValue="45778" maxValue="321559"/>
    </cacheField>
    <cacheField name="Currency" numFmtId="0">
      <sharedItems containsBlank="1"/>
    </cacheField>
    <cacheField name="Months (Date)" numFmtId="0" databaseField="0">
      <fieldGroup base="3">
        <rangePr groupBy="months" startDate="2025-03-13T00:00:00" endDate="2026-01-03T00:00:00"/>
        <groupItems count="14">
          <s v="&lt;3/13/25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/3/26"/>
        </groupItems>
      </fieldGroup>
    </cacheField>
    <cacheField name="Quarters (Date)" numFmtId="0" databaseField="0">
      <fieldGroup base="3">
        <rangePr groupBy="quarters" startDate="2025-03-13T00:00:00" endDate="2026-01-03T00:00:00"/>
        <groupItems count="6">
          <s v="&lt;3/13/25"/>
          <s v="Qtr1"/>
          <s v="Qtr2"/>
          <s v="Qtr3"/>
          <s v="Qtr4"/>
          <s v="&gt;1/3/26"/>
        </groupItems>
      </fieldGroup>
    </cacheField>
    <cacheField name="Years (Date)" numFmtId="0" databaseField="0">
      <fieldGroup base="3">
        <rangePr groupBy="years" startDate="2025-03-13T00:00:00" endDate="2026-01-03T00:00:00"/>
        <groupItems count="4">
          <s v="&lt;3/13/25"/>
          <s v="2025"/>
          <s v="2026"/>
          <s v="&gt;1/3/2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">
  <r>
    <x v="0"/>
    <s v="Conduct client needs assessment"/>
    <x v="0"/>
    <x v="0"/>
    <n v="3"/>
    <n v="441"/>
    <n v="137187"/>
    <s v="DKK"/>
  </r>
  <r>
    <x v="0"/>
    <s v="Map existing workflows"/>
    <x v="1"/>
    <x v="1"/>
    <n v="3"/>
    <n v="353"/>
    <n v="137232"/>
    <s v="DKK"/>
  </r>
  <r>
    <x v="0"/>
    <s v="Configure core ERP modules"/>
    <x v="2"/>
    <x v="2"/>
    <n v="3"/>
    <n v="138"/>
    <n v="137301"/>
    <s v="DKK"/>
  </r>
  <r>
    <x v="0"/>
    <s v="Develop custom reporting dashboards"/>
    <x v="2"/>
    <x v="3"/>
    <n v="1"/>
    <n v="381"/>
    <n v="45778"/>
    <s v="DKK"/>
  </r>
  <r>
    <x v="0"/>
    <s v="Migrate legacy data"/>
    <x v="0"/>
    <x v="4"/>
    <n v="3"/>
    <n v="442"/>
    <n v="137415"/>
    <s v="DKK"/>
  </r>
  <r>
    <x v="0"/>
    <s v="Test integration with POS systems"/>
    <x v="0"/>
    <x v="5"/>
    <n v="5"/>
    <n v="225"/>
    <n v="229035"/>
    <s v="DKK"/>
  </r>
  <r>
    <x v="0"/>
    <s v="Train end-users (retail staff)"/>
    <x v="0"/>
    <x v="6"/>
    <n v="1"/>
    <n v="216"/>
    <n v="45818"/>
    <s v="DKK"/>
  </r>
  <r>
    <x v="0"/>
    <s v="Deploy staging environment"/>
    <x v="0"/>
    <x v="7"/>
    <n v="3"/>
    <n v="274"/>
    <n v="137457"/>
    <s v="DKK"/>
  </r>
  <r>
    <x v="0"/>
    <s v="Monitor post-launch performance"/>
    <x v="1"/>
    <x v="8"/>
    <n v="5"/>
    <n v="403"/>
    <n v="229215"/>
    <s v="DKK"/>
  </r>
  <r>
    <x v="0"/>
    <s v="Finalize compliance documentation"/>
    <x v="1"/>
    <x v="9"/>
    <n v="4"/>
    <n v="414"/>
    <n v="183440"/>
    <s v="SEK"/>
  </r>
  <r>
    <x v="1"/>
    <s v="Perform vulnerability assessment"/>
    <x v="3"/>
    <x v="10"/>
    <n v="1"/>
    <n v="340"/>
    <n v="45885"/>
    <s v="SEK"/>
  </r>
  <r>
    <x v="1"/>
    <s v="Design zero-trust architecture"/>
    <x v="4"/>
    <x v="11"/>
    <n v="3"/>
    <n v="447"/>
    <n v="137721"/>
    <s v="SEK"/>
  </r>
  <r>
    <x v="1"/>
    <s v="Implement multi-factor authentication"/>
    <x v="5"/>
    <x v="12"/>
    <n v="3"/>
    <n v="430"/>
    <n v="137772"/>
    <s v="SEK"/>
  </r>
  <r>
    <x v="1"/>
    <s v="Encrypt sensitive databases"/>
    <x v="4"/>
    <x v="13"/>
    <n v="7"/>
    <n v="227"/>
    <n v="321559"/>
    <s v="SEK"/>
  </r>
  <r>
    <x v="1"/>
    <s v="Audit third-party vendor risks"/>
    <x v="4"/>
    <x v="14"/>
    <n v="5"/>
    <n v="404"/>
    <n v="229730"/>
    <s v="SEK"/>
  </r>
  <r>
    <x v="1"/>
    <s v="Deploy SIEM monitoring tools"/>
    <x v="3"/>
    <x v="15"/>
    <n v="3"/>
    <n v="138"/>
    <n v="137841"/>
    <s v="SEK"/>
  </r>
  <r>
    <x v="1"/>
    <s v="Develop incident response playbook"/>
    <x v="3"/>
    <x v="16"/>
    <n v="5"/>
    <n v="454"/>
    <n v="229810"/>
    <s v="SEK"/>
  </r>
  <r>
    <x v="1"/>
    <s v="Train IT staff on new protocols"/>
    <x v="5"/>
    <x v="17"/>
    <n v="4"/>
    <n v="131"/>
    <n v="183932"/>
    <s v="SEK"/>
  </r>
  <r>
    <x v="1"/>
    <s v="Conduct penetration testing"/>
    <x v="5"/>
    <x v="18"/>
    <n v="2"/>
    <n v="167"/>
    <n v="92020"/>
    <s v="SEK"/>
  </r>
  <r>
    <x v="1"/>
    <s v="Finalize GDPR/PCI-DSS compliance"/>
    <x v="5"/>
    <x v="19"/>
    <n v="6"/>
    <n v="323"/>
    <n v="276144"/>
    <s v="SEK"/>
  </r>
  <r>
    <x v="0"/>
    <s v="Conduct client needs assessment"/>
    <x v="0"/>
    <x v="0"/>
    <n v="3"/>
    <n v="441"/>
    <n v="137187"/>
    <s v="DKK"/>
  </r>
  <r>
    <x v="0"/>
    <s v="Map existing workflows"/>
    <x v="1"/>
    <x v="1"/>
    <n v="3"/>
    <n v="353"/>
    <n v="137232"/>
    <s v="DKK"/>
  </r>
  <r>
    <x v="0"/>
    <s v="Configure core ERP modules"/>
    <x v="2"/>
    <x v="2"/>
    <n v="3"/>
    <n v="138"/>
    <n v="137301"/>
    <s v="DKK"/>
  </r>
  <r>
    <x v="0"/>
    <s v="Develop custom reporting dashboards"/>
    <x v="2"/>
    <x v="3"/>
    <n v="1"/>
    <n v="381"/>
    <n v="45778"/>
    <s v="DKK"/>
  </r>
  <r>
    <x v="0"/>
    <s v="Migrate legacy data"/>
    <x v="0"/>
    <x v="4"/>
    <n v="3"/>
    <n v="442"/>
    <n v="137415"/>
    <s v="DKK"/>
  </r>
  <r>
    <x v="0"/>
    <s v="Test integration with POS systems"/>
    <x v="0"/>
    <x v="5"/>
    <n v="5"/>
    <n v="225"/>
    <n v="229035"/>
    <s v="DKK"/>
  </r>
  <r>
    <x v="0"/>
    <s v="Train end-users (retail staff)"/>
    <x v="0"/>
    <x v="6"/>
    <n v="1"/>
    <n v="216"/>
    <n v="45818"/>
    <s v="DKK"/>
  </r>
  <r>
    <x v="0"/>
    <s v="Deploy staging environment"/>
    <x v="0"/>
    <x v="7"/>
    <n v="3"/>
    <n v="274"/>
    <n v="137457"/>
    <s v="DKK"/>
  </r>
  <r>
    <x v="0"/>
    <s v="Monitor post-launch performance"/>
    <x v="1"/>
    <x v="8"/>
    <n v="5"/>
    <n v="403"/>
    <n v="229215"/>
    <s v="DKK"/>
  </r>
  <r>
    <x v="0"/>
    <s v="Finalize compliance documentation"/>
    <x v="1"/>
    <x v="9"/>
    <n v="4"/>
    <n v="414"/>
    <n v="183440"/>
    <s v="SEK"/>
  </r>
  <r>
    <x v="1"/>
    <s v="Perform vulnerability assessment"/>
    <x v="3"/>
    <x v="10"/>
    <n v="1"/>
    <n v="340"/>
    <n v="45885"/>
    <s v="SEK"/>
  </r>
  <r>
    <x v="1"/>
    <s v="Design zero-trust architecture"/>
    <x v="4"/>
    <x v="11"/>
    <n v="3"/>
    <n v="447"/>
    <n v="137721"/>
    <s v="SEK"/>
  </r>
  <r>
    <x v="1"/>
    <s v="Implement multi-factor authentication"/>
    <x v="5"/>
    <x v="12"/>
    <n v="3"/>
    <n v="430"/>
    <n v="137772"/>
    <s v="SEK"/>
  </r>
  <r>
    <x v="1"/>
    <s v="Encrypt sensitive databases"/>
    <x v="4"/>
    <x v="13"/>
    <n v="7"/>
    <n v="227"/>
    <n v="321559"/>
    <s v="SEK"/>
  </r>
  <r>
    <x v="1"/>
    <s v="Audit third-party vendor risks"/>
    <x v="4"/>
    <x v="14"/>
    <n v="5"/>
    <n v="404"/>
    <n v="229730"/>
    <s v="SEK"/>
  </r>
  <r>
    <x v="1"/>
    <s v="Deploy SIEM monitoring tools"/>
    <x v="3"/>
    <x v="15"/>
    <n v="3"/>
    <n v="138"/>
    <n v="137841"/>
    <s v="SEK"/>
  </r>
  <r>
    <x v="1"/>
    <s v="Develop incident response playbook"/>
    <x v="3"/>
    <x v="16"/>
    <n v="5"/>
    <n v="454"/>
    <n v="229810"/>
    <s v="SEK"/>
  </r>
  <r>
    <x v="1"/>
    <s v="Train IT staff on new protocols"/>
    <x v="5"/>
    <x v="17"/>
    <n v="4"/>
    <n v="131"/>
    <n v="183932"/>
    <s v="SEK"/>
  </r>
  <r>
    <x v="1"/>
    <s v="Conduct penetration testing"/>
    <x v="5"/>
    <x v="18"/>
    <n v="2"/>
    <n v="167"/>
    <n v="92020"/>
    <s v="SEK"/>
  </r>
  <r>
    <x v="1"/>
    <s v="Finalize GDPR/PCI-DSS compliance"/>
    <x v="5"/>
    <x v="19"/>
    <n v="6"/>
    <n v="323"/>
    <n v="276144"/>
    <s v="SEK"/>
  </r>
  <r>
    <x v="0"/>
    <s v="Conduct client needs assessment"/>
    <x v="0"/>
    <x v="0"/>
    <n v="3"/>
    <n v="441"/>
    <n v="137187"/>
    <s v="DKK"/>
  </r>
  <r>
    <x v="0"/>
    <s v="Map existing workflows"/>
    <x v="1"/>
    <x v="1"/>
    <n v="3"/>
    <n v="353"/>
    <n v="137232"/>
    <s v="DKK"/>
  </r>
  <r>
    <x v="0"/>
    <s v="Configure core ERP modules"/>
    <x v="2"/>
    <x v="2"/>
    <n v="3"/>
    <n v="138"/>
    <n v="137301"/>
    <s v="DKK"/>
  </r>
  <r>
    <x v="0"/>
    <s v="Develop custom reporting dashboards"/>
    <x v="2"/>
    <x v="3"/>
    <n v="1"/>
    <n v="381"/>
    <n v="45778"/>
    <s v="DKK"/>
  </r>
  <r>
    <x v="0"/>
    <s v="Migrate legacy data"/>
    <x v="0"/>
    <x v="4"/>
    <n v="3"/>
    <n v="442"/>
    <n v="137415"/>
    <s v="DKK"/>
  </r>
  <r>
    <x v="0"/>
    <s v="Test integration with POS systems"/>
    <x v="0"/>
    <x v="5"/>
    <n v="5"/>
    <n v="225"/>
    <n v="229035"/>
    <s v="DKK"/>
  </r>
  <r>
    <x v="0"/>
    <s v="Train end-users (retail staff)"/>
    <x v="0"/>
    <x v="6"/>
    <n v="1"/>
    <n v="216"/>
    <n v="45818"/>
    <s v="DKK"/>
  </r>
  <r>
    <x v="0"/>
    <s v="Deploy staging environment"/>
    <x v="0"/>
    <x v="7"/>
    <n v="3"/>
    <n v="274"/>
    <n v="137457"/>
    <s v="DKK"/>
  </r>
  <r>
    <x v="0"/>
    <s v="Monitor post-launch performance"/>
    <x v="1"/>
    <x v="8"/>
    <n v="5"/>
    <n v="403"/>
    <n v="229215"/>
    <s v="DKK"/>
  </r>
  <r>
    <x v="0"/>
    <s v="Finalize compliance documentation"/>
    <x v="1"/>
    <x v="9"/>
    <n v="4"/>
    <n v="414"/>
    <n v="183440"/>
    <s v="SEK"/>
  </r>
  <r>
    <x v="1"/>
    <s v="Perform vulnerability assessment"/>
    <x v="3"/>
    <x v="10"/>
    <n v="1"/>
    <n v="340"/>
    <n v="45885"/>
    <s v="SEK"/>
  </r>
  <r>
    <x v="1"/>
    <s v="Design zero-trust architecture"/>
    <x v="4"/>
    <x v="11"/>
    <n v="3"/>
    <n v="447"/>
    <n v="137721"/>
    <s v="SEK"/>
  </r>
  <r>
    <x v="1"/>
    <s v="Implement multi-factor authentication"/>
    <x v="5"/>
    <x v="12"/>
    <n v="3"/>
    <n v="430"/>
    <n v="137772"/>
    <s v="SEK"/>
  </r>
  <r>
    <x v="1"/>
    <s v="Encrypt sensitive databases"/>
    <x v="4"/>
    <x v="13"/>
    <n v="7"/>
    <n v="227"/>
    <n v="321559"/>
    <s v="SEK"/>
  </r>
  <r>
    <x v="1"/>
    <s v="Audit third-party vendor risks"/>
    <x v="4"/>
    <x v="14"/>
    <n v="5"/>
    <n v="404"/>
    <n v="229730"/>
    <s v="SEK"/>
  </r>
  <r>
    <x v="1"/>
    <s v="Deploy SIEM monitoring tools"/>
    <x v="3"/>
    <x v="15"/>
    <n v="3"/>
    <n v="138"/>
    <n v="137841"/>
    <s v="SEK"/>
  </r>
  <r>
    <x v="1"/>
    <s v="Develop incident response playbook"/>
    <x v="3"/>
    <x v="16"/>
    <n v="5"/>
    <n v="454"/>
    <n v="229810"/>
    <s v="SEK"/>
  </r>
  <r>
    <x v="1"/>
    <s v="Train IT staff on new protocols"/>
    <x v="5"/>
    <x v="17"/>
    <n v="4"/>
    <n v="131"/>
    <n v="183932"/>
    <s v="SEK"/>
  </r>
  <r>
    <x v="1"/>
    <s v="Conduct penetration testing"/>
    <x v="5"/>
    <x v="18"/>
    <n v="2"/>
    <n v="167"/>
    <n v="92020"/>
    <s v="SEK"/>
  </r>
  <r>
    <x v="1"/>
    <s v="Finalize GDPR/PCI-DSS compliance"/>
    <x v="5"/>
    <x v="19"/>
    <n v="6"/>
    <n v="323"/>
    <n v="276144"/>
    <s v="SEK"/>
  </r>
  <r>
    <x v="0"/>
    <s v="Conduct client needs assessment"/>
    <x v="0"/>
    <x v="0"/>
    <n v="3"/>
    <n v="441"/>
    <n v="137187"/>
    <s v="DKK"/>
  </r>
  <r>
    <x v="0"/>
    <s v="Map existing workflows"/>
    <x v="1"/>
    <x v="1"/>
    <n v="3"/>
    <n v="353"/>
    <n v="137232"/>
    <s v="DKK"/>
  </r>
  <r>
    <x v="0"/>
    <s v="Configure core ERP modules"/>
    <x v="2"/>
    <x v="2"/>
    <n v="3"/>
    <n v="138"/>
    <n v="137301"/>
    <s v="DKK"/>
  </r>
  <r>
    <x v="0"/>
    <s v="Develop custom reporting dashboards"/>
    <x v="2"/>
    <x v="3"/>
    <n v="1"/>
    <n v="381"/>
    <n v="45778"/>
    <s v="DKK"/>
  </r>
  <r>
    <x v="0"/>
    <s v="Migrate legacy data"/>
    <x v="0"/>
    <x v="4"/>
    <n v="3"/>
    <n v="442"/>
    <n v="137415"/>
    <s v="DKK"/>
  </r>
  <r>
    <x v="0"/>
    <s v="Test integration with POS systems"/>
    <x v="0"/>
    <x v="5"/>
    <n v="5"/>
    <n v="225"/>
    <n v="229035"/>
    <s v="DKK"/>
  </r>
  <r>
    <x v="0"/>
    <s v="Train end-users (retail staff)"/>
    <x v="0"/>
    <x v="6"/>
    <n v="1"/>
    <n v="216"/>
    <n v="45818"/>
    <s v="DKK"/>
  </r>
  <r>
    <x v="0"/>
    <s v="Deploy staging environment"/>
    <x v="0"/>
    <x v="7"/>
    <n v="3"/>
    <n v="274"/>
    <n v="137457"/>
    <s v="DKK"/>
  </r>
  <r>
    <x v="0"/>
    <s v="Monitor post-launch performance"/>
    <x v="1"/>
    <x v="8"/>
    <n v="5"/>
    <n v="403"/>
    <n v="229215"/>
    <s v="DKK"/>
  </r>
  <r>
    <x v="0"/>
    <s v="Finalize compliance documentation"/>
    <x v="1"/>
    <x v="9"/>
    <n v="4"/>
    <n v="414"/>
    <n v="183440"/>
    <s v="SEK"/>
  </r>
  <r>
    <x v="1"/>
    <s v="Perform vulnerability assessment"/>
    <x v="3"/>
    <x v="10"/>
    <n v="1"/>
    <n v="340"/>
    <n v="45885"/>
    <s v="SEK"/>
  </r>
  <r>
    <x v="1"/>
    <s v="Design zero-trust architecture"/>
    <x v="4"/>
    <x v="11"/>
    <n v="3"/>
    <n v="447"/>
    <n v="137721"/>
    <s v="SEK"/>
  </r>
  <r>
    <x v="1"/>
    <s v="Implement multi-factor authentication"/>
    <x v="5"/>
    <x v="12"/>
    <n v="3"/>
    <n v="430"/>
    <n v="137772"/>
    <s v="SEK"/>
  </r>
  <r>
    <x v="1"/>
    <s v="Encrypt sensitive databases"/>
    <x v="4"/>
    <x v="13"/>
    <n v="7"/>
    <n v="227"/>
    <n v="321559"/>
    <s v="SEK"/>
  </r>
  <r>
    <x v="1"/>
    <s v="Audit third-party vendor risks"/>
    <x v="4"/>
    <x v="14"/>
    <n v="5"/>
    <n v="404"/>
    <n v="229730"/>
    <s v="SEK"/>
  </r>
  <r>
    <x v="1"/>
    <s v="Deploy SIEM monitoring tools"/>
    <x v="3"/>
    <x v="15"/>
    <n v="3"/>
    <n v="138"/>
    <n v="137841"/>
    <s v="SEK"/>
  </r>
  <r>
    <x v="1"/>
    <s v="Develop incident response playbook"/>
    <x v="3"/>
    <x v="16"/>
    <n v="5"/>
    <n v="454"/>
    <n v="229810"/>
    <s v="SEK"/>
  </r>
  <r>
    <x v="1"/>
    <s v="Train IT staff on new protocols"/>
    <x v="5"/>
    <x v="17"/>
    <n v="4"/>
    <n v="131"/>
    <n v="183932"/>
    <s v="SEK"/>
  </r>
  <r>
    <x v="1"/>
    <s v="Conduct penetration testing"/>
    <x v="5"/>
    <x v="18"/>
    <n v="2"/>
    <n v="167"/>
    <n v="92020"/>
    <s v="SEK"/>
  </r>
  <r>
    <x v="1"/>
    <s v="Finalize GDPR/PCI-DSS compliance"/>
    <x v="5"/>
    <x v="19"/>
    <n v="6"/>
    <n v="323"/>
    <n v="276144"/>
    <s v="SEK"/>
  </r>
  <r>
    <x v="2"/>
    <m/>
    <x v="6"/>
    <x v="20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08DA3D-06DE-1647-8C4A-BA09160D063D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Q16" firstHeaderRow="1" firstDataRow="3" firstDataCol="1"/>
  <pivotFields count="11">
    <pivotField axis="axisRow" showAll="0">
      <items count="4">
        <item x="0"/>
        <item x="1"/>
        <item x="2"/>
        <item t="default"/>
      </items>
    </pivotField>
    <pivotField showAll="0"/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numFmtId="14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numFmtId="164" showAll="0"/>
    <pivotField showAll="0"/>
    <pivotField dataField="1" numFmtId="165" showAll="0"/>
    <pivotField showAll="0"/>
    <pivotField axis="axisCol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</pivotFields>
  <rowFields count="2">
    <field x="0"/>
    <field x="2"/>
  </rowFields>
  <rowItems count="11">
    <i>
      <x/>
    </i>
    <i r="1">
      <x/>
    </i>
    <i r="1">
      <x v="1"/>
    </i>
    <i r="1">
      <x v="2"/>
    </i>
    <i>
      <x v="1"/>
    </i>
    <i r="1">
      <x v="3"/>
    </i>
    <i r="1">
      <x v="4"/>
    </i>
    <i r="1">
      <x v="5"/>
    </i>
    <i>
      <x v="2"/>
    </i>
    <i r="1">
      <x v="6"/>
    </i>
    <i t="grand">
      <x/>
    </i>
  </rowItems>
  <colFields count="2">
    <field x="10"/>
    <field x="8"/>
  </colFields>
  <colItems count="16">
    <i>
      <x/>
      <x/>
    </i>
    <i t="default">
      <x/>
    </i>
    <i>
      <x v="1"/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t="default">
      <x v="1"/>
    </i>
    <i>
      <x v="2"/>
      <x v="1"/>
    </i>
    <i t="default">
      <x v="2"/>
    </i>
    <i t="grand">
      <x/>
    </i>
  </colItems>
  <dataFields count="1">
    <dataField name="Sum of Revenue" fld="6" baseField="0" baseItem="0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EDED4C-4DA4-4454-A11E-EF0E13554282}" name="Table1" displayName="Table1" ref="A1:C20" totalsRowShown="0">
  <autoFilter ref="A1:C20" xr:uid="{58EDED4C-4DA4-4454-A11E-EF0E13554282}"/>
  <tableColumns count="3">
    <tableColumn id="1" xr3:uid="{27D84591-4E12-41FC-8470-18C858290941}" name="Company"/>
    <tableColumn id="2" xr3:uid="{AAFCDB9B-DAD1-4BB4-A505-EC106847DB05}" name="Contact"/>
    <tableColumn id="3" xr3:uid="{816AA05B-5EF6-44C8-8D7D-CAE2142D02C8}" name="Context/description?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67F0D-E75F-437E-B5A1-F07723A64474}">
  <dimension ref="A1:K81"/>
  <sheetViews>
    <sheetView tabSelected="1" topLeftCell="A3" zoomScaleNormal="100" workbookViewId="0">
      <selection activeCell="G3" sqref="G2:G81"/>
    </sheetView>
  </sheetViews>
  <sheetFormatPr baseColWidth="10" defaultColWidth="8.83203125" defaultRowHeight="15" x14ac:dyDescent="0.2"/>
  <cols>
    <col min="1" max="1" width="34.33203125" style="7" bestFit="1" customWidth="1"/>
    <col min="2" max="2" width="29.83203125" bestFit="1" customWidth="1"/>
    <col min="3" max="3" width="26.5" customWidth="1"/>
    <col min="4" max="4" width="24.1640625" customWidth="1"/>
    <col min="5" max="5" width="13.83203125" bestFit="1" customWidth="1"/>
    <col min="6" max="6" width="5" bestFit="1" customWidth="1"/>
    <col min="7" max="7" width="20" bestFit="1" customWidth="1"/>
    <col min="8" max="8" width="8.33203125" style="8" bestFit="1" customWidth="1"/>
  </cols>
  <sheetData>
    <row r="1" spans="1:11" x14ac:dyDescent="0.2">
      <c r="A1" s="9" t="s">
        <v>4</v>
      </c>
      <c r="B1" s="10" t="s">
        <v>5</v>
      </c>
      <c r="C1" s="10" t="s">
        <v>6</v>
      </c>
      <c r="D1" s="10" t="s">
        <v>7</v>
      </c>
      <c r="E1" s="10" t="s">
        <v>8</v>
      </c>
      <c r="F1" s="10" t="s">
        <v>9</v>
      </c>
      <c r="G1" s="10" t="s">
        <v>10</v>
      </c>
      <c r="H1" s="11" t="s">
        <v>27</v>
      </c>
    </row>
    <row r="2" spans="1:11" x14ac:dyDescent="0.2">
      <c r="A2" s="12" t="s">
        <v>53</v>
      </c>
      <c r="B2" s="13" t="s">
        <v>30</v>
      </c>
      <c r="C2" s="13" t="s">
        <v>55</v>
      </c>
      <c r="D2" s="14">
        <v>45729</v>
      </c>
      <c r="E2" s="15">
        <v>3</v>
      </c>
      <c r="F2" s="13">
        <v>441</v>
      </c>
      <c r="G2" s="16">
        <f>F2*E2</f>
        <v>1323</v>
      </c>
      <c r="H2" s="17" t="s">
        <v>28</v>
      </c>
    </row>
    <row r="3" spans="1:11" x14ac:dyDescent="0.2">
      <c r="A3" s="12" t="s">
        <v>53</v>
      </c>
      <c r="B3" s="13" t="s">
        <v>31</v>
      </c>
      <c r="C3" s="13" t="s">
        <v>56</v>
      </c>
      <c r="D3" s="14">
        <v>45744</v>
      </c>
      <c r="E3" s="15">
        <v>3</v>
      </c>
      <c r="F3" s="13">
        <v>353</v>
      </c>
      <c r="G3" s="16">
        <f t="shared" ref="G3:G66" si="0">F3*E3</f>
        <v>1059</v>
      </c>
      <c r="H3" s="17" t="s">
        <v>28</v>
      </c>
    </row>
    <row r="4" spans="1:11" x14ac:dyDescent="0.2">
      <c r="A4" s="12" t="s">
        <v>53</v>
      </c>
      <c r="B4" s="13" t="s">
        <v>32</v>
      </c>
      <c r="C4" s="13" t="s">
        <v>33</v>
      </c>
      <c r="D4" s="14">
        <v>45767</v>
      </c>
      <c r="E4" s="15">
        <v>3</v>
      </c>
      <c r="F4" s="13">
        <v>138</v>
      </c>
      <c r="G4" s="16">
        <f t="shared" si="0"/>
        <v>414</v>
      </c>
      <c r="H4" s="17" t="s">
        <v>28</v>
      </c>
    </row>
    <row r="5" spans="1:11" x14ac:dyDescent="0.2">
      <c r="A5" s="12" t="s">
        <v>53</v>
      </c>
      <c r="B5" s="13" t="s">
        <v>34</v>
      </c>
      <c r="C5" s="13" t="s">
        <v>33</v>
      </c>
      <c r="D5" s="14">
        <v>45778</v>
      </c>
      <c r="E5" s="15">
        <v>1</v>
      </c>
      <c r="F5" s="13">
        <v>381</v>
      </c>
      <c r="G5" s="16">
        <f t="shared" si="0"/>
        <v>381</v>
      </c>
      <c r="H5" s="17" t="s">
        <v>28</v>
      </c>
      <c r="K5" s="6"/>
    </row>
    <row r="6" spans="1:11" x14ac:dyDescent="0.2">
      <c r="A6" s="12" t="s">
        <v>53</v>
      </c>
      <c r="B6" s="13" t="s">
        <v>35</v>
      </c>
      <c r="C6" s="13" t="s">
        <v>55</v>
      </c>
      <c r="D6" s="14">
        <v>45805</v>
      </c>
      <c r="E6" s="15">
        <v>3</v>
      </c>
      <c r="F6" s="13">
        <v>442</v>
      </c>
      <c r="G6" s="16">
        <f t="shared" si="0"/>
        <v>1326</v>
      </c>
      <c r="H6" s="17" t="s">
        <v>28</v>
      </c>
    </row>
    <row r="7" spans="1:11" x14ac:dyDescent="0.2">
      <c r="A7" s="12" t="s">
        <v>53</v>
      </c>
      <c r="B7" s="13" t="s">
        <v>36</v>
      </c>
      <c r="C7" s="13" t="s">
        <v>55</v>
      </c>
      <c r="D7" s="14">
        <v>45807</v>
      </c>
      <c r="E7" s="15">
        <v>5</v>
      </c>
      <c r="F7" s="13">
        <v>225</v>
      </c>
      <c r="G7" s="16">
        <f t="shared" si="0"/>
        <v>1125</v>
      </c>
      <c r="H7" s="17" t="s">
        <v>28</v>
      </c>
    </row>
    <row r="8" spans="1:11" x14ac:dyDescent="0.2">
      <c r="A8" s="12" t="s">
        <v>53</v>
      </c>
      <c r="B8" s="13" t="s">
        <v>37</v>
      </c>
      <c r="C8" s="13" t="s">
        <v>55</v>
      </c>
      <c r="D8" s="14">
        <v>45818</v>
      </c>
      <c r="E8" s="15">
        <v>1</v>
      </c>
      <c r="F8" s="13">
        <v>216</v>
      </c>
      <c r="G8" s="16">
        <f t="shared" si="0"/>
        <v>216</v>
      </c>
      <c r="H8" s="17" t="s">
        <v>28</v>
      </c>
    </row>
    <row r="9" spans="1:11" x14ac:dyDescent="0.2">
      <c r="A9" s="12" t="s">
        <v>53</v>
      </c>
      <c r="B9" s="13" t="s">
        <v>38</v>
      </c>
      <c r="C9" s="13" t="s">
        <v>55</v>
      </c>
      <c r="D9" s="14">
        <v>45819</v>
      </c>
      <c r="E9" s="15">
        <v>3</v>
      </c>
      <c r="F9" s="13">
        <v>274</v>
      </c>
      <c r="G9" s="16">
        <f t="shared" si="0"/>
        <v>822</v>
      </c>
      <c r="H9" s="17" t="s">
        <v>28</v>
      </c>
    </row>
    <row r="10" spans="1:11" x14ac:dyDescent="0.2">
      <c r="A10" s="12" t="s">
        <v>53</v>
      </c>
      <c r="B10" s="13" t="s">
        <v>39</v>
      </c>
      <c r="C10" s="13" t="s">
        <v>56</v>
      </c>
      <c r="D10" s="14">
        <v>45843</v>
      </c>
      <c r="E10" s="15">
        <v>5</v>
      </c>
      <c r="F10" s="13">
        <v>403</v>
      </c>
      <c r="G10" s="16">
        <f t="shared" si="0"/>
        <v>2015</v>
      </c>
      <c r="H10" s="17" t="s">
        <v>28</v>
      </c>
    </row>
    <row r="11" spans="1:11" x14ac:dyDescent="0.2">
      <c r="A11" s="12" t="s">
        <v>53</v>
      </c>
      <c r="B11" s="13" t="s">
        <v>40</v>
      </c>
      <c r="C11" s="13" t="s">
        <v>56</v>
      </c>
      <c r="D11" s="14">
        <v>45860</v>
      </c>
      <c r="E11" s="15">
        <v>4</v>
      </c>
      <c r="F11" s="13">
        <v>414</v>
      </c>
      <c r="G11" s="16">
        <f t="shared" si="0"/>
        <v>1656</v>
      </c>
      <c r="H11" s="17" t="s">
        <v>29</v>
      </c>
    </row>
    <row r="12" spans="1:11" x14ac:dyDescent="0.2">
      <c r="A12" s="12" t="s">
        <v>52</v>
      </c>
      <c r="B12" s="13" t="s">
        <v>41</v>
      </c>
      <c r="C12" s="13" t="s">
        <v>54</v>
      </c>
      <c r="D12" s="14">
        <v>45885</v>
      </c>
      <c r="E12" s="15">
        <v>1</v>
      </c>
      <c r="F12" s="13">
        <v>340</v>
      </c>
      <c r="G12" s="16">
        <f t="shared" si="0"/>
        <v>340</v>
      </c>
      <c r="H12" s="17" t="s">
        <v>29</v>
      </c>
    </row>
    <row r="13" spans="1:11" x14ac:dyDescent="0.2">
      <c r="A13" s="12" t="s">
        <v>52</v>
      </c>
      <c r="B13" s="13" t="s">
        <v>42</v>
      </c>
      <c r="C13" s="13" t="s">
        <v>45</v>
      </c>
      <c r="D13" s="14">
        <v>45907</v>
      </c>
      <c r="E13" s="15">
        <v>3</v>
      </c>
      <c r="F13" s="13">
        <v>447</v>
      </c>
      <c r="G13" s="16">
        <f t="shared" si="0"/>
        <v>1341</v>
      </c>
      <c r="H13" s="17" t="s">
        <v>29</v>
      </c>
    </row>
    <row r="14" spans="1:11" x14ac:dyDescent="0.2">
      <c r="A14" s="12" t="s">
        <v>52</v>
      </c>
      <c r="B14" s="13" t="s">
        <v>43</v>
      </c>
      <c r="C14" s="13" t="s">
        <v>57</v>
      </c>
      <c r="D14" s="14">
        <v>45924</v>
      </c>
      <c r="E14" s="15">
        <v>3</v>
      </c>
      <c r="F14" s="13">
        <v>430</v>
      </c>
      <c r="G14" s="16">
        <f t="shared" si="0"/>
        <v>1290</v>
      </c>
      <c r="H14" s="17" t="s">
        <v>29</v>
      </c>
    </row>
    <row r="15" spans="1:11" x14ac:dyDescent="0.2">
      <c r="A15" s="12" t="s">
        <v>52</v>
      </c>
      <c r="B15" s="13" t="s">
        <v>44</v>
      </c>
      <c r="C15" s="13" t="s">
        <v>45</v>
      </c>
      <c r="D15" s="14">
        <v>45937</v>
      </c>
      <c r="E15" s="15">
        <v>7</v>
      </c>
      <c r="F15" s="13">
        <v>227</v>
      </c>
      <c r="G15" s="16">
        <f t="shared" si="0"/>
        <v>1589</v>
      </c>
      <c r="H15" s="17" t="s">
        <v>29</v>
      </c>
    </row>
    <row r="16" spans="1:11" x14ac:dyDescent="0.2">
      <c r="A16" s="12" t="s">
        <v>52</v>
      </c>
      <c r="B16" s="13" t="s">
        <v>46</v>
      </c>
      <c r="C16" s="13" t="s">
        <v>45</v>
      </c>
      <c r="D16" s="14">
        <v>45946</v>
      </c>
      <c r="E16" s="15">
        <v>5</v>
      </c>
      <c r="F16" s="13">
        <v>404</v>
      </c>
      <c r="G16" s="16">
        <f t="shared" si="0"/>
        <v>2020</v>
      </c>
      <c r="H16" s="17" t="s">
        <v>29</v>
      </c>
    </row>
    <row r="17" spans="1:8" x14ac:dyDescent="0.2">
      <c r="A17" s="12" t="s">
        <v>52</v>
      </c>
      <c r="B17" s="13" t="s">
        <v>47</v>
      </c>
      <c r="C17" s="13" t="s">
        <v>54</v>
      </c>
      <c r="D17" s="14">
        <v>45947</v>
      </c>
      <c r="E17" s="15">
        <v>3</v>
      </c>
      <c r="F17" s="13">
        <v>138</v>
      </c>
      <c r="G17" s="16">
        <f t="shared" si="0"/>
        <v>414</v>
      </c>
      <c r="H17" s="17" t="s">
        <v>29</v>
      </c>
    </row>
    <row r="18" spans="1:8" x14ac:dyDescent="0.2">
      <c r="A18" s="12" t="s">
        <v>52</v>
      </c>
      <c r="B18" s="13" t="s">
        <v>48</v>
      </c>
      <c r="C18" s="13" t="s">
        <v>54</v>
      </c>
      <c r="D18" s="14">
        <v>45962</v>
      </c>
      <c r="E18" s="15">
        <v>5</v>
      </c>
      <c r="F18" s="13">
        <v>454</v>
      </c>
      <c r="G18" s="16">
        <f t="shared" si="0"/>
        <v>2270</v>
      </c>
      <c r="H18" s="17" t="s">
        <v>29</v>
      </c>
    </row>
    <row r="19" spans="1:8" x14ac:dyDescent="0.2">
      <c r="A19" s="12" t="s">
        <v>52</v>
      </c>
      <c r="B19" s="13" t="s">
        <v>49</v>
      </c>
      <c r="C19" s="13" t="s">
        <v>57</v>
      </c>
      <c r="D19" s="14">
        <v>45983</v>
      </c>
      <c r="E19" s="15">
        <v>4</v>
      </c>
      <c r="F19" s="13">
        <v>131</v>
      </c>
      <c r="G19" s="16">
        <f t="shared" si="0"/>
        <v>524</v>
      </c>
      <c r="H19" s="17" t="s">
        <v>29</v>
      </c>
    </row>
    <row r="20" spans="1:8" x14ac:dyDescent="0.2">
      <c r="A20" s="12" t="s">
        <v>52</v>
      </c>
      <c r="B20" s="13" t="s">
        <v>50</v>
      </c>
      <c r="C20" s="13" t="s">
        <v>57</v>
      </c>
      <c r="D20" s="14">
        <v>46010</v>
      </c>
      <c r="E20" s="15">
        <v>2</v>
      </c>
      <c r="F20" s="13">
        <v>167</v>
      </c>
      <c r="G20" s="16">
        <f t="shared" si="0"/>
        <v>334</v>
      </c>
      <c r="H20" s="17" t="s">
        <v>29</v>
      </c>
    </row>
    <row r="21" spans="1:8" x14ac:dyDescent="0.2">
      <c r="A21" s="12" t="s">
        <v>52</v>
      </c>
      <c r="B21" s="13" t="s">
        <v>51</v>
      </c>
      <c r="C21" s="13" t="s">
        <v>57</v>
      </c>
      <c r="D21" s="14">
        <v>46024</v>
      </c>
      <c r="E21" s="15">
        <v>6</v>
      </c>
      <c r="F21" s="13">
        <v>323</v>
      </c>
      <c r="G21" s="16">
        <f t="shared" si="0"/>
        <v>1938</v>
      </c>
      <c r="H21" s="17" t="s">
        <v>29</v>
      </c>
    </row>
    <row r="22" spans="1:8" x14ac:dyDescent="0.2">
      <c r="A22" s="12" t="s">
        <v>53</v>
      </c>
      <c r="B22" s="13" t="s">
        <v>30</v>
      </c>
      <c r="C22" s="13" t="s">
        <v>55</v>
      </c>
      <c r="D22" s="14">
        <v>45729</v>
      </c>
      <c r="E22" s="15">
        <v>3</v>
      </c>
      <c r="F22" s="13">
        <v>441</v>
      </c>
      <c r="G22" s="16">
        <f t="shared" si="0"/>
        <v>1323</v>
      </c>
      <c r="H22" s="17" t="s">
        <v>28</v>
      </c>
    </row>
    <row r="23" spans="1:8" x14ac:dyDescent="0.2">
      <c r="A23" s="12" t="s">
        <v>53</v>
      </c>
      <c r="B23" s="13" t="s">
        <v>31</v>
      </c>
      <c r="C23" s="13" t="s">
        <v>56</v>
      </c>
      <c r="D23" s="14">
        <v>45744</v>
      </c>
      <c r="E23" s="15">
        <v>3</v>
      </c>
      <c r="F23" s="13">
        <v>353</v>
      </c>
      <c r="G23" s="16">
        <f t="shared" si="0"/>
        <v>1059</v>
      </c>
      <c r="H23" s="17" t="s">
        <v>28</v>
      </c>
    </row>
    <row r="24" spans="1:8" x14ac:dyDescent="0.2">
      <c r="A24" s="12" t="s">
        <v>53</v>
      </c>
      <c r="B24" s="13" t="s">
        <v>32</v>
      </c>
      <c r="C24" s="13" t="s">
        <v>33</v>
      </c>
      <c r="D24" s="14">
        <v>45767</v>
      </c>
      <c r="E24" s="15">
        <v>3</v>
      </c>
      <c r="F24" s="13">
        <v>138</v>
      </c>
      <c r="G24" s="16">
        <f t="shared" si="0"/>
        <v>414</v>
      </c>
      <c r="H24" s="17" t="s">
        <v>28</v>
      </c>
    </row>
    <row r="25" spans="1:8" x14ac:dyDescent="0.2">
      <c r="A25" s="12" t="s">
        <v>53</v>
      </c>
      <c r="B25" s="13" t="s">
        <v>34</v>
      </c>
      <c r="C25" s="13" t="s">
        <v>33</v>
      </c>
      <c r="D25" s="14">
        <v>45778</v>
      </c>
      <c r="E25" s="15">
        <v>1</v>
      </c>
      <c r="F25" s="13">
        <v>381</v>
      </c>
      <c r="G25" s="16">
        <f t="shared" si="0"/>
        <v>381</v>
      </c>
      <c r="H25" s="17" t="s">
        <v>28</v>
      </c>
    </row>
    <row r="26" spans="1:8" x14ac:dyDescent="0.2">
      <c r="A26" s="12" t="s">
        <v>53</v>
      </c>
      <c r="B26" s="13" t="s">
        <v>35</v>
      </c>
      <c r="C26" s="13" t="s">
        <v>55</v>
      </c>
      <c r="D26" s="14">
        <v>45805</v>
      </c>
      <c r="E26" s="15">
        <v>3</v>
      </c>
      <c r="F26" s="13">
        <v>442</v>
      </c>
      <c r="G26" s="16">
        <f t="shared" si="0"/>
        <v>1326</v>
      </c>
      <c r="H26" s="17" t="s">
        <v>28</v>
      </c>
    </row>
    <row r="27" spans="1:8" x14ac:dyDescent="0.2">
      <c r="A27" s="12" t="s">
        <v>53</v>
      </c>
      <c r="B27" s="13" t="s">
        <v>36</v>
      </c>
      <c r="C27" s="13" t="s">
        <v>55</v>
      </c>
      <c r="D27" s="14">
        <v>45807</v>
      </c>
      <c r="E27" s="15">
        <v>5</v>
      </c>
      <c r="F27" s="13">
        <v>225</v>
      </c>
      <c r="G27" s="16">
        <f t="shared" si="0"/>
        <v>1125</v>
      </c>
      <c r="H27" s="17" t="s">
        <v>28</v>
      </c>
    </row>
    <row r="28" spans="1:8" x14ac:dyDescent="0.2">
      <c r="A28" s="12" t="s">
        <v>53</v>
      </c>
      <c r="B28" s="13" t="s">
        <v>37</v>
      </c>
      <c r="C28" s="13" t="s">
        <v>55</v>
      </c>
      <c r="D28" s="14">
        <v>45818</v>
      </c>
      <c r="E28" s="15">
        <v>1</v>
      </c>
      <c r="F28" s="13">
        <v>216</v>
      </c>
      <c r="G28" s="16">
        <f t="shared" si="0"/>
        <v>216</v>
      </c>
      <c r="H28" s="17" t="s">
        <v>28</v>
      </c>
    </row>
    <row r="29" spans="1:8" x14ac:dyDescent="0.2">
      <c r="A29" s="12" t="s">
        <v>53</v>
      </c>
      <c r="B29" s="13" t="s">
        <v>38</v>
      </c>
      <c r="C29" s="13" t="s">
        <v>55</v>
      </c>
      <c r="D29" s="14">
        <v>45819</v>
      </c>
      <c r="E29" s="15">
        <v>3</v>
      </c>
      <c r="F29" s="13">
        <v>274</v>
      </c>
      <c r="G29" s="16">
        <f t="shared" si="0"/>
        <v>822</v>
      </c>
      <c r="H29" s="17" t="s">
        <v>28</v>
      </c>
    </row>
    <row r="30" spans="1:8" x14ac:dyDescent="0.2">
      <c r="A30" s="12" t="s">
        <v>53</v>
      </c>
      <c r="B30" s="13" t="s">
        <v>39</v>
      </c>
      <c r="C30" s="13" t="s">
        <v>56</v>
      </c>
      <c r="D30" s="14">
        <v>45843</v>
      </c>
      <c r="E30" s="15">
        <v>5</v>
      </c>
      <c r="F30" s="13">
        <v>403</v>
      </c>
      <c r="G30" s="16">
        <f t="shared" si="0"/>
        <v>2015</v>
      </c>
      <c r="H30" s="17" t="s">
        <v>28</v>
      </c>
    </row>
    <row r="31" spans="1:8" x14ac:dyDescent="0.2">
      <c r="A31" s="12" t="s">
        <v>53</v>
      </c>
      <c r="B31" s="13" t="s">
        <v>40</v>
      </c>
      <c r="C31" s="13" t="s">
        <v>56</v>
      </c>
      <c r="D31" s="14">
        <v>45860</v>
      </c>
      <c r="E31" s="15">
        <v>4</v>
      </c>
      <c r="F31" s="13">
        <v>414</v>
      </c>
      <c r="G31" s="16">
        <f t="shared" si="0"/>
        <v>1656</v>
      </c>
      <c r="H31" s="17" t="s">
        <v>29</v>
      </c>
    </row>
    <row r="32" spans="1:8" x14ac:dyDescent="0.2">
      <c r="A32" s="12" t="s">
        <v>52</v>
      </c>
      <c r="B32" s="13" t="s">
        <v>41</v>
      </c>
      <c r="C32" s="13" t="s">
        <v>54</v>
      </c>
      <c r="D32" s="14">
        <v>45885</v>
      </c>
      <c r="E32" s="15">
        <v>1</v>
      </c>
      <c r="F32" s="13">
        <v>340</v>
      </c>
      <c r="G32" s="16">
        <f t="shared" si="0"/>
        <v>340</v>
      </c>
      <c r="H32" s="17" t="s">
        <v>29</v>
      </c>
    </row>
    <row r="33" spans="1:8" x14ac:dyDescent="0.2">
      <c r="A33" s="12" t="s">
        <v>52</v>
      </c>
      <c r="B33" s="13" t="s">
        <v>42</v>
      </c>
      <c r="C33" s="13" t="s">
        <v>45</v>
      </c>
      <c r="D33" s="14">
        <v>45907</v>
      </c>
      <c r="E33" s="15">
        <v>3</v>
      </c>
      <c r="F33" s="13">
        <v>447</v>
      </c>
      <c r="G33" s="16">
        <f t="shared" si="0"/>
        <v>1341</v>
      </c>
      <c r="H33" s="17" t="s">
        <v>29</v>
      </c>
    </row>
    <row r="34" spans="1:8" x14ac:dyDescent="0.2">
      <c r="A34" s="12" t="s">
        <v>52</v>
      </c>
      <c r="B34" s="13" t="s">
        <v>43</v>
      </c>
      <c r="C34" s="13" t="s">
        <v>57</v>
      </c>
      <c r="D34" s="14">
        <v>45924</v>
      </c>
      <c r="E34" s="15">
        <v>3</v>
      </c>
      <c r="F34" s="13">
        <v>430</v>
      </c>
      <c r="G34" s="16">
        <f t="shared" si="0"/>
        <v>1290</v>
      </c>
      <c r="H34" s="17" t="s">
        <v>29</v>
      </c>
    </row>
    <row r="35" spans="1:8" x14ac:dyDescent="0.2">
      <c r="A35" s="12" t="s">
        <v>52</v>
      </c>
      <c r="B35" s="13" t="s">
        <v>44</v>
      </c>
      <c r="C35" s="13" t="s">
        <v>45</v>
      </c>
      <c r="D35" s="14">
        <v>45937</v>
      </c>
      <c r="E35" s="15">
        <v>7</v>
      </c>
      <c r="F35" s="13">
        <v>227</v>
      </c>
      <c r="G35" s="16">
        <f t="shared" si="0"/>
        <v>1589</v>
      </c>
      <c r="H35" s="17" t="s">
        <v>29</v>
      </c>
    </row>
    <row r="36" spans="1:8" x14ac:dyDescent="0.2">
      <c r="A36" s="12" t="s">
        <v>52</v>
      </c>
      <c r="B36" s="13" t="s">
        <v>46</v>
      </c>
      <c r="C36" s="13" t="s">
        <v>45</v>
      </c>
      <c r="D36" s="14">
        <v>45946</v>
      </c>
      <c r="E36" s="15">
        <v>5</v>
      </c>
      <c r="F36" s="13">
        <v>404</v>
      </c>
      <c r="G36" s="16">
        <f t="shared" si="0"/>
        <v>2020</v>
      </c>
      <c r="H36" s="17" t="s">
        <v>29</v>
      </c>
    </row>
    <row r="37" spans="1:8" x14ac:dyDescent="0.2">
      <c r="A37" s="12" t="s">
        <v>52</v>
      </c>
      <c r="B37" s="13" t="s">
        <v>47</v>
      </c>
      <c r="C37" s="13" t="s">
        <v>54</v>
      </c>
      <c r="D37" s="14">
        <v>45947</v>
      </c>
      <c r="E37" s="15">
        <v>3</v>
      </c>
      <c r="F37" s="13">
        <v>138</v>
      </c>
      <c r="G37" s="16">
        <f t="shared" si="0"/>
        <v>414</v>
      </c>
      <c r="H37" s="17" t="s">
        <v>29</v>
      </c>
    </row>
    <row r="38" spans="1:8" x14ac:dyDescent="0.2">
      <c r="A38" s="12" t="s">
        <v>52</v>
      </c>
      <c r="B38" s="13" t="s">
        <v>48</v>
      </c>
      <c r="C38" s="13" t="s">
        <v>54</v>
      </c>
      <c r="D38" s="14">
        <v>45962</v>
      </c>
      <c r="E38" s="15">
        <v>5</v>
      </c>
      <c r="F38" s="13">
        <v>454</v>
      </c>
      <c r="G38" s="16">
        <f t="shared" si="0"/>
        <v>2270</v>
      </c>
      <c r="H38" s="17" t="s">
        <v>29</v>
      </c>
    </row>
    <row r="39" spans="1:8" x14ac:dyDescent="0.2">
      <c r="A39" s="12" t="s">
        <v>52</v>
      </c>
      <c r="B39" s="13" t="s">
        <v>49</v>
      </c>
      <c r="C39" s="13" t="s">
        <v>57</v>
      </c>
      <c r="D39" s="14">
        <v>45983</v>
      </c>
      <c r="E39" s="15">
        <v>4</v>
      </c>
      <c r="F39" s="13">
        <v>131</v>
      </c>
      <c r="G39" s="16">
        <f t="shared" si="0"/>
        <v>524</v>
      </c>
      <c r="H39" s="17" t="s">
        <v>29</v>
      </c>
    </row>
    <row r="40" spans="1:8" x14ac:dyDescent="0.2">
      <c r="A40" s="12" t="s">
        <v>52</v>
      </c>
      <c r="B40" s="13" t="s">
        <v>50</v>
      </c>
      <c r="C40" s="13" t="s">
        <v>57</v>
      </c>
      <c r="D40" s="14">
        <v>46010</v>
      </c>
      <c r="E40" s="15">
        <v>2</v>
      </c>
      <c r="F40" s="13">
        <v>167</v>
      </c>
      <c r="G40" s="16">
        <f t="shared" si="0"/>
        <v>334</v>
      </c>
      <c r="H40" s="17" t="s">
        <v>29</v>
      </c>
    </row>
    <row r="41" spans="1:8" x14ac:dyDescent="0.2">
      <c r="A41" s="12" t="s">
        <v>52</v>
      </c>
      <c r="B41" s="13" t="s">
        <v>51</v>
      </c>
      <c r="C41" s="13" t="s">
        <v>57</v>
      </c>
      <c r="D41" s="14">
        <v>46024</v>
      </c>
      <c r="E41" s="15">
        <v>6</v>
      </c>
      <c r="F41" s="13">
        <v>323</v>
      </c>
      <c r="G41" s="16">
        <f t="shared" si="0"/>
        <v>1938</v>
      </c>
      <c r="H41" s="17" t="s">
        <v>29</v>
      </c>
    </row>
    <row r="42" spans="1:8" x14ac:dyDescent="0.2">
      <c r="A42" s="12" t="s">
        <v>53</v>
      </c>
      <c r="B42" s="13" t="s">
        <v>30</v>
      </c>
      <c r="C42" s="13" t="s">
        <v>55</v>
      </c>
      <c r="D42" s="14">
        <v>45729</v>
      </c>
      <c r="E42" s="15">
        <v>3</v>
      </c>
      <c r="F42" s="13">
        <v>441</v>
      </c>
      <c r="G42" s="16">
        <f t="shared" si="0"/>
        <v>1323</v>
      </c>
      <c r="H42" s="17" t="s">
        <v>28</v>
      </c>
    </row>
    <row r="43" spans="1:8" x14ac:dyDescent="0.2">
      <c r="A43" s="12" t="s">
        <v>53</v>
      </c>
      <c r="B43" s="13" t="s">
        <v>31</v>
      </c>
      <c r="C43" s="13" t="s">
        <v>56</v>
      </c>
      <c r="D43" s="14">
        <v>45744</v>
      </c>
      <c r="E43" s="15">
        <v>3</v>
      </c>
      <c r="F43" s="13">
        <v>353</v>
      </c>
      <c r="G43" s="16">
        <f t="shared" si="0"/>
        <v>1059</v>
      </c>
      <c r="H43" s="17" t="s">
        <v>28</v>
      </c>
    </row>
    <row r="44" spans="1:8" x14ac:dyDescent="0.2">
      <c r="A44" s="12" t="s">
        <v>53</v>
      </c>
      <c r="B44" s="13" t="s">
        <v>32</v>
      </c>
      <c r="C44" s="13" t="s">
        <v>33</v>
      </c>
      <c r="D44" s="14">
        <v>45767</v>
      </c>
      <c r="E44" s="15">
        <v>3</v>
      </c>
      <c r="F44" s="13">
        <v>138</v>
      </c>
      <c r="G44" s="16">
        <f t="shared" si="0"/>
        <v>414</v>
      </c>
      <c r="H44" s="17" t="s">
        <v>28</v>
      </c>
    </row>
    <row r="45" spans="1:8" x14ac:dyDescent="0.2">
      <c r="A45" s="12" t="s">
        <v>53</v>
      </c>
      <c r="B45" s="13" t="s">
        <v>34</v>
      </c>
      <c r="C45" s="13" t="s">
        <v>33</v>
      </c>
      <c r="D45" s="14">
        <v>45778</v>
      </c>
      <c r="E45" s="15">
        <v>1</v>
      </c>
      <c r="F45" s="13">
        <v>381</v>
      </c>
      <c r="G45" s="16">
        <f t="shared" si="0"/>
        <v>381</v>
      </c>
      <c r="H45" s="17" t="s">
        <v>28</v>
      </c>
    </row>
    <row r="46" spans="1:8" x14ac:dyDescent="0.2">
      <c r="A46" s="12" t="s">
        <v>53</v>
      </c>
      <c r="B46" s="13" t="s">
        <v>35</v>
      </c>
      <c r="C46" s="13" t="s">
        <v>55</v>
      </c>
      <c r="D46" s="14">
        <v>45805</v>
      </c>
      <c r="E46" s="15">
        <v>3</v>
      </c>
      <c r="F46" s="13">
        <v>442</v>
      </c>
      <c r="G46" s="16">
        <f t="shared" si="0"/>
        <v>1326</v>
      </c>
      <c r="H46" s="17" t="s">
        <v>28</v>
      </c>
    </row>
    <row r="47" spans="1:8" x14ac:dyDescent="0.2">
      <c r="A47" s="12" t="s">
        <v>53</v>
      </c>
      <c r="B47" s="13" t="s">
        <v>36</v>
      </c>
      <c r="C47" s="13" t="s">
        <v>55</v>
      </c>
      <c r="D47" s="14">
        <v>45807</v>
      </c>
      <c r="E47" s="15">
        <v>5</v>
      </c>
      <c r="F47" s="13">
        <v>225</v>
      </c>
      <c r="G47" s="16">
        <f t="shared" si="0"/>
        <v>1125</v>
      </c>
      <c r="H47" s="17" t="s">
        <v>28</v>
      </c>
    </row>
    <row r="48" spans="1:8" x14ac:dyDescent="0.2">
      <c r="A48" s="12" t="s">
        <v>53</v>
      </c>
      <c r="B48" s="13" t="s">
        <v>37</v>
      </c>
      <c r="C48" s="13" t="s">
        <v>55</v>
      </c>
      <c r="D48" s="14">
        <v>45818</v>
      </c>
      <c r="E48" s="15">
        <v>1</v>
      </c>
      <c r="F48" s="13">
        <v>216</v>
      </c>
      <c r="G48" s="16">
        <f t="shared" si="0"/>
        <v>216</v>
      </c>
      <c r="H48" s="17" t="s">
        <v>28</v>
      </c>
    </row>
    <row r="49" spans="1:8" x14ac:dyDescent="0.2">
      <c r="A49" s="12" t="s">
        <v>53</v>
      </c>
      <c r="B49" s="13" t="s">
        <v>38</v>
      </c>
      <c r="C49" s="13" t="s">
        <v>55</v>
      </c>
      <c r="D49" s="14">
        <v>45819</v>
      </c>
      <c r="E49" s="15">
        <v>3</v>
      </c>
      <c r="F49" s="13">
        <v>274</v>
      </c>
      <c r="G49" s="16">
        <f t="shared" si="0"/>
        <v>822</v>
      </c>
      <c r="H49" s="17" t="s">
        <v>28</v>
      </c>
    </row>
    <row r="50" spans="1:8" x14ac:dyDescent="0.2">
      <c r="A50" s="12" t="s">
        <v>53</v>
      </c>
      <c r="B50" s="13" t="s">
        <v>39</v>
      </c>
      <c r="C50" s="13" t="s">
        <v>56</v>
      </c>
      <c r="D50" s="14">
        <v>45843</v>
      </c>
      <c r="E50" s="15">
        <v>5</v>
      </c>
      <c r="F50" s="13">
        <v>403</v>
      </c>
      <c r="G50" s="16">
        <f t="shared" si="0"/>
        <v>2015</v>
      </c>
      <c r="H50" s="17" t="s">
        <v>28</v>
      </c>
    </row>
    <row r="51" spans="1:8" x14ac:dyDescent="0.2">
      <c r="A51" s="12" t="s">
        <v>53</v>
      </c>
      <c r="B51" s="13" t="s">
        <v>40</v>
      </c>
      <c r="C51" s="13" t="s">
        <v>56</v>
      </c>
      <c r="D51" s="14">
        <v>45860</v>
      </c>
      <c r="E51" s="15">
        <v>4</v>
      </c>
      <c r="F51" s="13">
        <v>414</v>
      </c>
      <c r="G51" s="16">
        <f t="shared" si="0"/>
        <v>1656</v>
      </c>
      <c r="H51" s="17" t="s">
        <v>29</v>
      </c>
    </row>
    <row r="52" spans="1:8" x14ac:dyDescent="0.2">
      <c r="A52" s="12" t="s">
        <v>52</v>
      </c>
      <c r="B52" s="13" t="s">
        <v>41</v>
      </c>
      <c r="C52" s="13" t="s">
        <v>54</v>
      </c>
      <c r="D52" s="14">
        <v>45885</v>
      </c>
      <c r="E52" s="15">
        <v>1</v>
      </c>
      <c r="F52" s="13">
        <v>340</v>
      </c>
      <c r="G52" s="16">
        <f t="shared" si="0"/>
        <v>340</v>
      </c>
      <c r="H52" s="17" t="s">
        <v>29</v>
      </c>
    </row>
    <row r="53" spans="1:8" x14ac:dyDescent="0.2">
      <c r="A53" s="12" t="s">
        <v>52</v>
      </c>
      <c r="B53" s="13" t="s">
        <v>42</v>
      </c>
      <c r="C53" s="13" t="s">
        <v>45</v>
      </c>
      <c r="D53" s="14">
        <v>45907</v>
      </c>
      <c r="E53" s="15">
        <v>3</v>
      </c>
      <c r="F53" s="13">
        <v>447</v>
      </c>
      <c r="G53" s="16">
        <f t="shared" si="0"/>
        <v>1341</v>
      </c>
      <c r="H53" s="17" t="s">
        <v>29</v>
      </c>
    </row>
    <row r="54" spans="1:8" x14ac:dyDescent="0.2">
      <c r="A54" s="12" t="s">
        <v>52</v>
      </c>
      <c r="B54" s="13" t="s">
        <v>43</v>
      </c>
      <c r="C54" s="13" t="s">
        <v>57</v>
      </c>
      <c r="D54" s="14">
        <v>45924</v>
      </c>
      <c r="E54" s="15">
        <v>3</v>
      </c>
      <c r="F54" s="13">
        <v>430</v>
      </c>
      <c r="G54" s="16">
        <f t="shared" si="0"/>
        <v>1290</v>
      </c>
      <c r="H54" s="17" t="s">
        <v>29</v>
      </c>
    </row>
    <row r="55" spans="1:8" x14ac:dyDescent="0.2">
      <c r="A55" s="12" t="s">
        <v>52</v>
      </c>
      <c r="B55" s="13" t="s">
        <v>44</v>
      </c>
      <c r="C55" s="13" t="s">
        <v>45</v>
      </c>
      <c r="D55" s="14">
        <v>45937</v>
      </c>
      <c r="E55" s="15">
        <v>7</v>
      </c>
      <c r="F55" s="13">
        <v>227</v>
      </c>
      <c r="G55" s="16">
        <f t="shared" si="0"/>
        <v>1589</v>
      </c>
      <c r="H55" s="17" t="s">
        <v>29</v>
      </c>
    </row>
    <row r="56" spans="1:8" x14ac:dyDescent="0.2">
      <c r="A56" s="12" t="s">
        <v>52</v>
      </c>
      <c r="B56" s="13" t="s">
        <v>46</v>
      </c>
      <c r="C56" s="13" t="s">
        <v>45</v>
      </c>
      <c r="D56" s="14">
        <v>45946</v>
      </c>
      <c r="E56" s="15">
        <v>5</v>
      </c>
      <c r="F56" s="13">
        <v>404</v>
      </c>
      <c r="G56" s="16">
        <f t="shared" si="0"/>
        <v>2020</v>
      </c>
      <c r="H56" s="17" t="s">
        <v>29</v>
      </c>
    </row>
    <row r="57" spans="1:8" x14ac:dyDescent="0.2">
      <c r="A57" s="12" t="s">
        <v>52</v>
      </c>
      <c r="B57" s="13" t="s">
        <v>47</v>
      </c>
      <c r="C57" s="13" t="s">
        <v>54</v>
      </c>
      <c r="D57" s="14">
        <v>45947</v>
      </c>
      <c r="E57" s="15">
        <v>3</v>
      </c>
      <c r="F57" s="13">
        <v>138</v>
      </c>
      <c r="G57" s="16">
        <f t="shared" si="0"/>
        <v>414</v>
      </c>
      <c r="H57" s="17" t="s">
        <v>29</v>
      </c>
    </row>
    <row r="58" spans="1:8" x14ac:dyDescent="0.2">
      <c r="A58" s="12" t="s">
        <v>52</v>
      </c>
      <c r="B58" s="13" t="s">
        <v>48</v>
      </c>
      <c r="C58" s="13" t="s">
        <v>54</v>
      </c>
      <c r="D58" s="14">
        <v>45962</v>
      </c>
      <c r="E58" s="15">
        <v>5</v>
      </c>
      <c r="F58" s="13">
        <v>454</v>
      </c>
      <c r="G58" s="16">
        <f t="shared" si="0"/>
        <v>2270</v>
      </c>
      <c r="H58" s="17" t="s">
        <v>29</v>
      </c>
    </row>
    <row r="59" spans="1:8" x14ac:dyDescent="0.2">
      <c r="A59" s="12" t="s">
        <v>52</v>
      </c>
      <c r="B59" s="13" t="s">
        <v>49</v>
      </c>
      <c r="C59" s="13" t="s">
        <v>57</v>
      </c>
      <c r="D59" s="14">
        <v>45983</v>
      </c>
      <c r="E59" s="15">
        <v>4</v>
      </c>
      <c r="F59" s="13">
        <v>131</v>
      </c>
      <c r="G59" s="16">
        <f t="shared" si="0"/>
        <v>524</v>
      </c>
      <c r="H59" s="17" t="s">
        <v>29</v>
      </c>
    </row>
    <row r="60" spans="1:8" x14ac:dyDescent="0.2">
      <c r="A60" s="12" t="s">
        <v>52</v>
      </c>
      <c r="B60" s="13" t="s">
        <v>50</v>
      </c>
      <c r="C60" s="13" t="s">
        <v>57</v>
      </c>
      <c r="D60" s="14">
        <v>46010</v>
      </c>
      <c r="E60" s="15">
        <v>2</v>
      </c>
      <c r="F60" s="13">
        <v>167</v>
      </c>
      <c r="G60" s="16">
        <f t="shared" si="0"/>
        <v>334</v>
      </c>
      <c r="H60" s="17" t="s">
        <v>29</v>
      </c>
    </row>
    <row r="61" spans="1:8" x14ac:dyDescent="0.2">
      <c r="A61" s="12" t="s">
        <v>52</v>
      </c>
      <c r="B61" s="13" t="s">
        <v>51</v>
      </c>
      <c r="C61" s="13" t="s">
        <v>57</v>
      </c>
      <c r="D61" s="14">
        <v>46024</v>
      </c>
      <c r="E61" s="15">
        <v>6</v>
      </c>
      <c r="F61" s="13">
        <v>323</v>
      </c>
      <c r="G61" s="16">
        <f t="shared" si="0"/>
        <v>1938</v>
      </c>
      <c r="H61" s="17" t="s">
        <v>29</v>
      </c>
    </row>
    <row r="62" spans="1:8" x14ac:dyDescent="0.2">
      <c r="A62" s="12" t="s">
        <v>53</v>
      </c>
      <c r="B62" s="13" t="s">
        <v>30</v>
      </c>
      <c r="C62" s="13" t="s">
        <v>55</v>
      </c>
      <c r="D62" s="14">
        <v>45729</v>
      </c>
      <c r="E62" s="15">
        <v>3</v>
      </c>
      <c r="F62" s="13">
        <v>441</v>
      </c>
      <c r="G62" s="16">
        <f t="shared" si="0"/>
        <v>1323</v>
      </c>
      <c r="H62" s="17" t="s">
        <v>28</v>
      </c>
    </row>
    <row r="63" spans="1:8" x14ac:dyDescent="0.2">
      <c r="A63" s="12" t="s">
        <v>53</v>
      </c>
      <c r="B63" s="13" t="s">
        <v>31</v>
      </c>
      <c r="C63" s="13" t="s">
        <v>56</v>
      </c>
      <c r="D63" s="14">
        <v>45744</v>
      </c>
      <c r="E63" s="15">
        <v>3</v>
      </c>
      <c r="F63" s="13">
        <v>353</v>
      </c>
      <c r="G63" s="16">
        <f t="shared" si="0"/>
        <v>1059</v>
      </c>
      <c r="H63" s="17" t="s">
        <v>28</v>
      </c>
    </row>
    <row r="64" spans="1:8" x14ac:dyDescent="0.2">
      <c r="A64" s="12" t="s">
        <v>53</v>
      </c>
      <c r="B64" s="13" t="s">
        <v>32</v>
      </c>
      <c r="C64" s="13" t="s">
        <v>33</v>
      </c>
      <c r="D64" s="14">
        <v>45767</v>
      </c>
      <c r="E64" s="15">
        <v>3</v>
      </c>
      <c r="F64" s="13">
        <v>138</v>
      </c>
      <c r="G64" s="16">
        <f t="shared" si="0"/>
        <v>414</v>
      </c>
      <c r="H64" s="17" t="s">
        <v>28</v>
      </c>
    </row>
    <row r="65" spans="1:8" x14ac:dyDescent="0.2">
      <c r="A65" s="12" t="s">
        <v>53</v>
      </c>
      <c r="B65" s="13" t="s">
        <v>34</v>
      </c>
      <c r="C65" s="13" t="s">
        <v>33</v>
      </c>
      <c r="D65" s="14">
        <v>45778</v>
      </c>
      <c r="E65" s="15">
        <v>1</v>
      </c>
      <c r="F65" s="13">
        <v>381</v>
      </c>
      <c r="G65" s="16">
        <f t="shared" si="0"/>
        <v>381</v>
      </c>
      <c r="H65" s="17" t="s">
        <v>28</v>
      </c>
    </row>
    <row r="66" spans="1:8" x14ac:dyDescent="0.2">
      <c r="A66" s="12" t="s">
        <v>53</v>
      </c>
      <c r="B66" s="13" t="s">
        <v>35</v>
      </c>
      <c r="C66" s="13" t="s">
        <v>55</v>
      </c>
      <c r="D66" s="14">
        <v>45805</v>
      </c>
      <c r="E66" s="15">
        <v>3</v>
      </c>
      <c r="F66" s="13">
        <v>442</v>
      </c>
      <c r="G66" s="16">
        <f t="shared" si="0"/>
        <v>1326</v>
      </c>
      <c r="H66" s="17" t="s">
        <v>28</v>
      </c>
    </row>
    <row r="67" spans="1:8" x14ac:dyDescent="0.2">
      <c r="A67" s="12" t="s">
        <v>53</v>
      </c>
      <c r="B67" s="13" t="s">
        <v>36</v>
      </c>
      <c r="C67" s="13" t="s">
        <v>55</v>
      </c>
      <c r="D67" s="14">
        <v>45807</v>
      </c>
      <c r="E67" s="15">
        <v>5</v>
      </c>
      <c r="F67" s="13">
        <v>225</v>
      </c>
      <c r="G67" s="16">
        <f t="shared" ref="G67:G81" si="1">F67*E67</f>
        <v>1125</v>
      </c>
      <c r="H67" s="17" t="s">
        <v>28</v>
      </c>
    </row>
    <row r="68" spans="1:8" x14ac:dyDescent="0.2">
      <c r="A68" s="12" t="s">
        <v>53</v>
      </c>
      <c r="B68" s="13" t="s">
        <v>37</v>
      </c>
      <c r="C68" s="13" t="s">
        <v>55</v>
      </c>
      <c r="D68" s="14">
        <v>45818</v>
      </c>
      <c r="E68" s="15">
        <v>1</v>
      </c>
      <c r="F68" s="13">
        <v>216</v>
      </c>
      <c r="G68" s="16">
        <f t="shared" si="1"/>
        <v>216</v>
      </c>
      <c r="H68" s="17" t="s">
        <v>28</v>
      </c>
    </row>
    <row r="69" spans="1:8" x14ac:dyDescent="0.2">
      <c r="A69" s="12" t="s">
        <v>53</v>
      </c>
      <c r="B69" s="13" t="s">
        <v>38</v>
      </c>
      <c r="C69" s="13" t="s">
        <v>55</v>
      </c>
      <c r="D69" s="14">
        <v>45819</v>
      </c>
      <c r="E69" s="15">
        <v>3</v>
      </c>
      <c r="F69" s="13">
        <v>274</v>
      </c>
      <c r="G69" s="16">
        <f t="shared" si="1"/>
        <v>822</v>
      </c>
      <c r="H69" s="17" t="s">
        <v>28</v>
      </c>
    </row>
    <row r="70" spans="1:8" x14ac:dyDescent="0.2">
      <c r="A70" s="12" t="s">
        <v>53</v>
      </c>
      <c r="B70" s="13" t="s">
        <v>39</v>
      </c>
      <c r="C70" s="13" t="s">
        <v>56</v>
      </c>
      <c r="D70" s="14">
        <v>45843</v>
      </c>
      <c r="E70" s="15">
        <v>5</v>
      </c>
      <c r="F70" s="13">
        <v>403</v>
      </c>
      <c r="G70" s="16">
        <f t="shared" si="1"/>
        <v>2015</v>
      </c>
      <c r="H70" s="17" t="s">
        <v>28</v>
      </c>
    </row>
    <row r="71" spans="1:8" x14ac:dyDescent="0.2">
      <c r="A71" s="12" t="s">
        <v>53</v>
      </c>
      <c r="B71" s="13" t="s">
        <v>40</v>
      </c>
      <c r="C71" s="13" t="s">
        <v>56</v>
      </c>
      <c r="D71" s="14">
        <v>45860</v>
      </c>
      <c r="E71" s="15">
        <v>4</v>
      </c>
      <c r="F71" s="13">
        <v>414</v>
      </c>
      <c r="G71" s="16">
        <f t="shared" si="1"/>
        <v>1656</v>
      </c>
      <c r="H71" s="17" t="s">
        <v>29</v>
      </c>
    </row>
    <row r="72" spans="1:8" x14ac:dyDescent="0.2">
      <c r="A72" s="12" t="s">
        <v>52</v>
      </c>
      <c r="B72" s="13" t="s">
        <v>41</v>
      </c>
      <c r="C72" s="13" t="s">
        <v>54</v>
      </c>
      <c r="D72" s="14">
        <v>45885</v>
      </c>
      <c r="E72" s="15">
        <v>1</v>
      </c>
      <c r="F72" s="13">
        <v>340</v>
      </c>
      <c r="G72" s="16">
        <f t="shared" si="1"/>
        <v>340</v>
      </c>
      <c r="H72" s="17" t="s">
        <v>29</v>
      </c>
    </row>
    <row r="73" spans="1:8" x14ac:dyDescent="0.2">
      <c r="A73" s="12" t="s">
        <v>52</v>
      </c>
      <c r="B73" s="13" t="s">
        <v>42</v>
      </c>
      <c r="C73" s="13" t="s">
        <v>45</v>
      </c>
      <c r="D73" s="14">
        <v>45907</v>
      </c>
      <c r="E73" s="15">
        <v>3</v>
      </c>
      <c r="F73" s="13">
        <v>447</v>
      </c>
      <c r="G73" s="16">
        <f t="shared" si="1"/>
        <v>1341</v>
      </c>
      <c r="H73" s="17" t="s">
        <v>29</v>
      </c>
    </row>
    <row r="74" spans="1:8" x14ac:dyDescent="0.2">
      <c r="A74" s="12" t="s">
        <v>52</v>
      </c>
      <c r="B74" s="13" t="s">
        <v>43</v>
      </c>
      <c r="C74" s="13" t="s">
        <v>57</v>
      </c>
      <c r="D74" s="14">
        <v>45924</v>
      </c>
      <c r="E74" s="15">
        <v>3</v>
      </c>
      <c r="F74" s="13">
        <v>430</v>
      </c>
      <c r="G74" s="16">
        <f t="shared" si="1"/>
        <v>1290</v>
      </c>
      <c r="H74" s="17" t="s">
        <v>29</v>
      </c>
    </row>
    <row r="75" spans="1:8" x14ac:dyDescent="0.2">
      <c r="A75" s="12" t="s">
        <v>52</v>
      </c>
      <c r="B75" s="13" t="s">
        <v>44</v>
      </c>
      <c r="C75" s="13" t="s">
        <v>45</v>
      </c>
      <c r="D75" s="14">
        <v>45937</v>
      </c>
      <c r="E75" s="15">
        <v>7</v>
      </c>
      <c r="F75" s="13">
        <v>227</v>
      </c>
      <c r="G75" s="16">
        <f t="shared" si="1"/>
        <v>1589</v>
      </c>
      <c r="H75" s="17" t="s">
        <v>29</v>
      </c>
    </row>
    <row r="76" spans="1:8" x14ac:dyDescent="0.2">
      <c r="A76" s="12" t="s">
        <v>52</v>
      </c>
      <c r="B76" s="13" t="s">
        <v>46</v>
      </c>
      <c r="C76" s="13" t="s">
        <v>45</v>
      </c>
      <c r="D76" s="14">
        <v>45946</v>
      </c>
      <c r="E76" s="15">
        <v>5</v>
      </c>
      <c r="F76" s="13">
        <v>404</v>
      </c>
      <c r="G76" s="16">
        <f t="shared" si="1"/>
        <v>2020</v>
      </c>
      <c r="H76" s="17" t="s">
        <v>29</v>
      </c>
    </row>
    <row r="77" spans="1:8" x14ac:dyDescent="0.2">
      <c r="A77" s="12" t="s">
        <v>52</v>
      </c>
      <c r="B77" s="13" t="s">
        <v>47</v>
      </c>
      <c r="C77" s="13" t="s">
        <v>54</v>
      </c>
      <c r="D77" s="14">
        <v>45947</v>
      </c>
      <c r="E77" s="15">
        <v>3</v>
      </c>
      <c r="F77" s="13">
        <v>138</v>
      </c>
      <c r="G77" s="16">
        <f t="shared" si="1"/>
        <v>414</v>
      </c>
      <c r="H77" s="17" t="s">
        <v>29</v>
      </c>
    </row>
    <row r="78" spans="1:8" x14ac:dyDescent="0.2">
      <c r="A78" s="12" t="s">
        <v>52</v>
      </c>
      <c r="B78" s="13" t="s">
        <v>48</v>
      </c>
      <c r="C78" s="13" t="s">
        <v>54</v>
      </c>
      <c r="D78" s="14">
        <v>45962</v>
      </c>
      <c r="E78" s="15">
        <v>5</v>
      </c>
      <c r="F78" s="13">
        <v>454</v>
      </c>
      <c r="G78" s="16">
        <f t="shared" si="1"/>
        <v>2270</v>
      </c>
      <c r="H78" s="17" t="s">
        <v>29</v>
      </c>
    </row>
    <row r="79" spans="1:8" x14ac:dyDescent="0.2">
      <c r="A79" s="12" t="s">
        <v>52</v>
      </c>
      <c r="B79" s="13" t="s">
        <v>49</v>
      </c>
      <c r="C79" s="13" t="s">
        <v>57</v>
      </c>
      <c r="D79" s="14">
        <v>45983</v>
      </c>
      <c r="E79" s="15">
        <v>4</v>
      </c>
      <c r="F79" s="13">
        <v>131</v>
      </c>
      <c r="G79" s="16">
        <f t="shared" si="1"/>
        <v>524</v>
      </c>
      <c r="H79" s="17" t="s">
        <v>29</v>
      </c>
    </row>
    <row r="80" spans="1:8" x14ac:dyDescent="0.2">
      <c r="A80" s="12" t="s">
        <v>52</v>
      </c>
      <c r="B80" s="13" t="s">
        <v>50</v>
      </c>
      <c r="C80" s="13" t="s">
        <v>57</v>
      </c>
      <c r="D80" s="14">
        <v>46010</v>
      </c>
      <c r="E80" s="15">
        <v>2</v>
      </c>
      <c r="F80" s="13">
        <v>167</v>
      </c>
      <c r="G80" s="16">
        <f t="shared" si="1"/>
        <v>334</v>
      </c>
      <c r="H80" s="17" t="s">
        <v>29</v>
      </c>
    </row>
    <row r="81" spans="1:8" x14ac:dyDescent="0.2">
      <c r="A81" s="12" t="s">
        <v>52</v>
      </c>
      <c r="B81" s="13" t="s">
        <v>51</v>
      </c>
      <c r="C81" s="13" t="s">
        <v>57</v>
      </c>
      <c r="D81" s="14">
        <v>46024</v>
      </c>
      <c r="E81" s="15">
        <v>6</v>
      </c>
      <c r="F81" s="13">
        <v>323</v>
      </c>
      <c r="G81" s="16">
        <f t="shared" si="1"/>
        <v>1938</v>
      </c>
      <c r="H81" s="17" t="s">
        <v>29</v>
      </c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3D5AE-23DA-4D91-A10A-F48DA673E464}">
  <dimension ref="A3:Q16"/>
  <sheetViews>
    <sheetView workbookViewId="0">
      <selection activeCell="B34" sqref="B34"/>
    </sheetView>
  </sheetViews>
  <sheetFormatPr baseColWidth="10" defaultColWidth="8.83203125" defaultRowHeight="15" x14ac:dyDescent="0.2"/>
  <cols>
    <col min="1" max="1" width="38.6640625" bestFit="1" customWidth="1"/>
    <col min="2" max="2" width="15.1640625" bestFit="1" customWidth="1"/>
    <col min="3" max="3" width="12.6640625" bestFit="1" customWidth="1"/>
    <col min="4" max="4" width="16" bestFit="1" customWidth="1"/>
    <col min="5" max="5" width="14.5" bestFit="1" customWidth="1"/>
    <col min="6" max="6" width="15" bestFit="1" customWidth="1"/>
    <col min="7" max="7" width="13.5" bestFit="1" customWidth="1"/>
    <col min="8" max="8" width="15" bestFit="1" customWidth="1"/>
    <col min="9" max="9" width="13.5" bestFit="1" customWidth="1"/>
    <col min="10" max="12" width="15" bestFit="1" customWidth="1"/>
    <col min="13" max="13" width="13.5" bestFit="1" customWidth="1"/>
    <col min="14" max="14" width="16" bestFit="1" customWidth="1"/>
    <col min="15" max="16" width="15" bestFit="1" customWidth="1"/>
    <col min="17" max="17" width="16" bestFit="1" customWidth="1"/>
    <col min="18" max="18" width="13.5" bestFit="1" customWidth="1"/>
    <col min="19" max="19" width="15" bestFit="1" customWidth="1"/>
    <col min="20" max="23" width="13.5" bestFit="1" customWidth="1"/>
    <col min="24" max="25" width="15" bestFit="1" customWidth="1"/>
    <col min="26" max="27" width="13.5" bestFit="1" customWidth="1"/>
    <col min="28" max="28" width="15" bestFit="1" customWidth="1"/>
    <col min="29" max="30" width="13.5" bestFit="1" customWidth="1"/>
    <col min="31" max="31" width="15" bestFit="1" customWidth="1"/>
    <col min="32" max="33" width="13.5" bestFit="1" customWidth="1"/>
    <col min="34" max="34" width="16" bestFit="1" customWidth="1"/>
    <col min="35" max="37" width="15" bestFit="1" customWidth="1"/>
    <col min="38" max="39" width="16" bestFit="1" customWidth="1"/>
    <col min="40" max="43" width="15" bestFit="1" customWidth="1"/>
    <col min="44" max="44" width="16" bestFit="1" customWidth="1"/>
  </cols>
  <sheetData>
    <row r="3" spans="1:17" x14ac:dyDescent="0.2">
      <c r="A3" s="2" t="s">
        <v>0</v>
      </c>
      <c r="B3" s="2" t="s">
        <v>1</v>
      </c>
    </row>
    <row r="4" spans="1:17" x14ac:dyDescent="0.2">
      <c r="B4" t="s">
        <v>59</v>
      </c>
      <c r="C4" t="s">
        <v>62</v>
      </c>
      <c r="D4" t="s">
        <v>60</v>
      </c>
      <c r="N4" t="s">
        <v>63</v>
      </c>
      <c r="O4" t="s">
        <v>61</v>
      </c>
      <c r="P4" t="s">
        <v>64</v>
      </c>
      <c r="Q4" t="s">
        <v>2</v>
      </c>
    </row>
    <row r="5" spans="1:17" x14ac:dyDescent="0.2">
      <c r="A5" s="2" t="s">
        <v>3</v>
      </c>
      <c r="B5" t="s">
        <v>59</v>
      </c>
      <c r="D5" t="s">
        <v>65</v>
      </c>
      <c r="E5" t="s">
        <v>66</v>
      </c>
      <c r="F5" t="s">
        <v>67</v>
      </c>
      <c r="G5" t="s">
        <v>68</v>
      </c>
      <c r="H5" t="s">
        <v>69</v>
      </c>
      <c r="I5" t="s">
        <v>70</v>
      </c>
      <c r="J5" t="s">
        <v>71</v>
      </c>
      <c r="K5" t="s">
        <v>72</v>
      </c>
      <c r="L5" t="s">
        <v>73</v>
      </c>
      <c r="M5" t="s">
        <v>74</v>
      </c>
      <c r="O5" t="s">
        <v>75</v>
      </c>
    </row>
    <row r="6" spans="1:17" x14ac:dyDescent="0.2">
      <c r="A6" s="3" t="s">
        <v>53</v>
      </c>
      <c r="B6" s="1"/>
      <c r="C6" s="1"/>
      <c r="D6" s="1">
        <v>1097676</v>
      </c>
      <c r="E6" s="1">
        <v>549204</v>
      </c>
      <c r="F6" s="1">
        <v>1648912</v>
      </c>
      <c r="G6" s="1">
        <v>733100</v>
      </c>
      <c r="H6" s="1">
        <v>1650620</v>
      </c>
      <c r="I6" s="1"/>
      <c r="J6" s="1"/>
      <c r="K6" s="1"/>
      <c r="L6" s="1"/>
      <c r="M6" s="1"/>
      <c r="N6" s="1">
        <v>5679512</v>
      </c>
      <c r="O6" s="1"/>
      <c r="P6" s="1"/>
      <c r="Q6" s="1">
        <v>5679512</v>
      </c>
    </row>
    <row r="7" spans="1:17" x14ac:dyDescent="0.2">
      <c r="A7" s="5" t="s">
        <v>55</v>
      </c>
      <c r="B7" s="1"/>
      <c r="C7" s="1"/>
      <c r="D7" s="1">
        <v>548748</v>
      </c>
      <c r="E7" s="1"/>
      <c r="F7" s="1">
        <v>1465800</v>
      </c>
      <c r="G7" s="1">
        <v>733100</v>
      </c>
      <c r="H7" s="1"/>
      <c r="I7" s="1"/>
      <c r="J7" s="1"/>
      <c r="K7" s="1"/>
      <c r="L7" s="1"/>
      <c r="M7" s="1"/>
      <c r="N7" s="1">
        <v>2747648</v>
      </c>
      <c r="O7" s="1"/>
      <c r="P7" s="1"/>
      <c r="Q7" s="1">
        <v>2747648</v>
      </c>
    </row>
    <row r="8" spans="1:17" x14ac:dyDescent="0.2">
      <c r="A8" s="5" t="s">
        <v>56</v>
      </c>
      <c r="B8" s="1"/>
      <c r="C8" s="1"/>
      <c r="D8" s="1">
        <v>548928</v>
      </c>
      <c r="E8" s="1"/>
      <c r="F8" s="1"/>
      <c r="G8" s="1"/>
      <c r="H8" s="1">
        <v>1650620</v>
      </c>
      <c r="I8" s="1"/>
      <c r="J8" s="1"/>
      <c r="K8" s="1"/>
      <c r="L8" s="1"/>
      <c r="M8" s="1"/>
      <c r="N8" s="1">
        <v>2199548</v>
      </c>
      <c r="O8" s="1"/>
      <c r="P8" s="1"/>
      <c r="Q8" s="1">
        <v>2199548</v>
      </c>
    </row>
    <row r="9" spans="1:17" x14ac:dyDescent="0.2">
      <c r="A9" s="5" t="s">
        <v>33</v>
      </c>
      <c r="B9" s="1"/>
      <c r="C9" s="1"/>
      <c r="D9" s="1"/>
      <c r="E9" s="1">
        <v>549204</v>
      </c>
      <c r="F9" s="1">
        <v>183112</v>
      </c>
      <c r="G9" s="1"/>
      <c r="H9" s="1"/>
      <c r="I9" s="1"/>
      <c r="J9" s="1"/>
      <c r="K9" s="1"/>
      <c r="L9" s="1"/>
      <c r="M9" s="1"/>
      <c r="N9" s="1">
        <v>732316</v>
      </c>
      <c r="O9" s="1"/>
      <c r="P9" s="1"/>
      <c r="Q9" s="1">
        <v>732316</v>
      </c>
    </row>
    <row r="10" spans="1:17" x14ac:dyDescent="0.2">
      <c r="A10" s="3" t="s">
        <v>52</v>
      </c>
      <c r="B10" s="1"/>
      <c r="C10" s="1"/>
      <c r="D10" s="1"/>
      <c r="E10" s="1"/>
      <c r="F10" s="1"/>
      <c r="G10" s="1"/>
      <c r="H10" s="1"/>
      <c r="I10" s="1">
        <v>183540</v>
      </c>
      <c r="J10" s="1">
        <v>1101972</v>
      </c>
      <c r="K10" s="1">
        <v>2756520</v>
      </c>
      <c r="L10" s="1">
        <v>1654968</v>
      </c>
      <c r="M10" s="1">
        <v>368080</v>
      </c>
      <c r="N10" s="1">
        <v>6065080</v>
      </c>
      <c r="O10" s="1">
        <v>1104576</v>
      </c>
      <c r="P10" s="1">
        <v>1104576</v>
      </c>
      <c r="Q10" s="1">
        <v>7169656</v>
      </c>
    </row>
    <row r="11" spans="1:17" x14ac:dyDescent="0.2">
      <c r="A11" s="5" t="s">
        <v>54</v>
      </c>
      <c r="B11" s="1"/>
      <c r="C11" s="1"/>
      <c r="D11" s="1"/>
      <c r="E11" s="1"/>
      <c r="F11" s="1"/>
      <c r="G11" s="1"/>
      <c r="H11" s="1"/>
      <c r="I11" s="1">
        <v>183540</v>
      </c>
      <c r="J11" s="1"/>
      <c r="K11" s="1">
        <v>551364</v>
      </c>
      <c r="L11" s="1">
        <v>919240</v>
      </c>
      <c r="M11" s="1"/>
      <c r="N11" s="1">
        <v>1654144</v>
      </c>
      <c r="O11" s="1"/>
      <c r="P11" s="1"/>
      <c r="Q11" s="1">
        <v>1654144</v>
      </c>
    </row>
    <row r="12" spans="1:17" x14ac:dyDescent="0.2">
      <c r="A12" s="5" t="s">
        <v>45</v>
      </c>
      <c r="B12" s="1"/>
      <c r="C12" s="1"/>
      <c r="D12" s="1"/>
      <c r="E12" s="1"/>
      <c r="F12" s="1"/>
      <c r="G12" s="1"/>
      <c r="H12" s="1"/>
      <c r="I12" s="1"/>
      <c r="J12" s="1">
        <v>550884</v>
      </c>
      <c r="K12" s="1">
        <v>2205156</v>
      </c>
      <c r="L12" s="1"/>
      <c r="M12" s="1"/>
      <c r="N12" s="1">
        <v>2756040</v>
      </c>
      <c r="O12" s="1"/>
      <c r="P12" s="1"/>
      <c r="Q12" s="1">
        <v>2756040</v>
      </c>
    </row>
    <row r="13" spans="1:17" x14ac:dyDescent="0.2">
      <c r="A13" s="5" t="s">
        <v>57</v>
      </c>
      <c r="B13" s="1"/>
      <c r="C13" s="1"/>
      <c r="D13" s="1"/>
      <c r="E13" s="1"/>
      <c r="F13" s="1"/>
      <c r="G13" s="1"/>
      <c r="H13" s="1"/>
      <c r="I13" s="1"/>
      <c r="J13" s="1">
        <v>551088</v>
      </c>
      <c r="K13" s="1"/>
      <c r="L13" s="1">
        <v>735728</v>
      </c>
      <c r="M13" s="1">
        <v>368080</v>
      </c>
      <c r="N13" s="1">
        <v>1654896</v>
      </c>
      <c r="O13" s="1">
        <v>1104576</v>
      </c>
      <c r="P13" s="1">
        <v>1104576</v>
      </c>
      <c r="Q13" s="1">
        <v>2759472</v>
      </c>
    </row>
    <row r="14" spans="1:17" x14ac:dyDescent="0.2">
      <c r="A14" s="3" t="s">
        <v>58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2">
      <c r="A15" s="5" t="s">
        <v>58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2">
      <c r="A16" s="3" t="s">
        <v>2</v>
      </c>
      <c r="B16" s="1"/>
      <c r="C16" s="1"/>
      <c r="D16" s="1">
        <v>1097676</v>
      </c>
      <c r="E16" s="1">
        <v>549204</v>
      </c>
      <c r="F16" s="1">
        <v>1648912</v>
      </c>
      <c r="G16" s="1">
        <v>733100</v>
      </c>
      <c r="H16" s="1">
        <v>1650620</v>
      </c>
      <c r="I16" s="1">
        <v>183540</v>
      </c>
      <c r="J16" s="1">
        <v>1101972</v>
      </c>
      <c r="K16" s="1">
        <v>2756520</v>
      </c>
      <c r="L16" s="1">
        <v>1654968</v>
      </c>
      <c r="M16" s="1">
        <v>368080</v>
      </c>
      <c r="N16" s="1">
        <v>11744592</v>
      </c>
      <c r="O16" s="1">
        <v>1104576</v>
      </c>
      <c r="P16" s="1">
        <v>1104576</v>
      </c>
      <c r="Q16" s="1">
        <v>12849168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3BAA5-B4E6-489F-BE0D-C000D47BBA93}">
  <dimension ref="A1:C7"/>
  <sheetViews>
    <sheetView workbookViewId="0">
      <selection activeCell="F21" sqref="F21"/>
    </sheetView>
  </sheetViews>
  <sheetFormatPr baseColWidth="10" defaultColWidth="8.83203125" defaultRowHeight="15" x14ac:dyDescent="0.2"/>
  <cols>
    <col min="1" max="1" width="24.1640625" customWidth="1"/>
    <col min="2" max="2" width="20.33203125" customWidth="1"/>
    <col min="3" max="3" width="32.6640625" customWidth="1"/>
  </cols>
  <sheetData>
    <row r="1" spans="1:3" x14ac:dyDescent="0.2">
      <c r="A1" t="s">
        <v>11</v>
      </c>
      <c r="B1" t="s">
        <v>12</v>
      </c>
      <c r="C1" t="s">
        <v>13</v>
      </c>
    </row>
    <row r="2" spans="1:3" ht="32" x14ac:dyDescent="0.2">
      <c r="A2" t="s">
        <v>14</v>
      </c>
      <c r="B2" t="s">
        <v>15</v>
      </c>
      <c r="C2" s="4" t="s">
        <v>16</v>
      </c>
    </row>
    <row r="3" spans="1:3" ht="48" x14ac:dyDescent="0.2">
      <c r="A3" t="s">
        <v>17</v>
      </c>
      <c r="B3" t="s">
        <v>18</v>
      </c>
      <c r="C3" s="4" t="s">
        <v>19</v>
      </c>
    </row>
    <row r="4" spans="1:3" x14ac:dyDescent="0.2">
      <c r="A4" t="s">
        <v>20</v>
      </c>
    </row>
    <row r="5" spans="1:3" x14ac:dyDescent="0.2">
      <c r="A5" t="s">
        <v>21</v>
      </c>
      <c r="B5" t="s">
        <v>22</v>
      </c>
    </row>
    <row r="6" spans="1:3" x14ac:dyDescent="0.2">
      <c r="A6" t="s">
        <v>23</v>
      </c>
      <c r="B6" t="s">
        <v>24</v>
      </c>
    </row>
    <row r="7" spans="1:3" x14ac:dyDescent="0.2">
      <c r="A7" t="s">
        <v>25</v>
      </c>
      <c r="B7" t="s">
        <v>26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72CB639548154193F33281E66A6C3A" ma:contentTypeVersion="20" ma:contentTypeDescription="Create a new document." ma:contentTypeScope="" ma:versionID="684ecb9e12927ffa27f261d60893c93c">
  <xsd:schema xmlns:xsd="http://www.w3.org/2001/XMLSchema" xmlns:xs="http://www.w3.org/2001/XMLSchema" xmlns:p="http://schemas.microsoft.com/office/2006/metadata/properties" xmlns:ns1="http://schemas.microsoft.com/sharepoint/v3" xmlns:ns2="00d7b686-acde-4f06-86c4-81e088574094" xmlns:ns3="a8b64bae-9035-4bea-a65a-426046940bfc" targetNamespace="http://schemas.microsoft.com/office/2006/metadata/properties" ma:root="true" ma:fieldsID="f8cc71b7c64d7ac2ca938c7046f6f8db" ns1:_="" ns2:_="" ns3:_="">
    <xsd:import namespace="http://schemas.microsoft.com/sharepoint/v3"/>
    <xsd:import namespace="00d7b686-acde-4f06-86c4-81e088574094"/>
    <xsd:import namespace="a8b64bae-9035-4bea-a65a-426046940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7b686-acde-4f06-86c4-81e0885740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3e79c46-77b9-4070-85a0-fb4ff78a1b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64bae-9035-4bea-a65a-426046940bf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3444b21-df6d-4656-9baf-4e57fad472cc}" ma:internalName="TaxCatchAll" ma:showField="CatchAllData" ma:web="a8b64bae-9035-4bea-a65a-426046940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00d7b686-acde-4f06-86c4-81e088574094">
      <Terms xmlns="http://schemas.microsoft.com/office/infopath/2007/PartnerControls"/>
    </lcf76f155ced4ddcb4097134ff3c332f>
    <TaxCatchAll xmlns="a8b64bae-9035-4bea-a65a-426046940bfc" xsi:nil="true"/>
  </documentManagement>
</p:properties>
</file>

<file path=customXml/itemProps1.xml><?xml version="1.0" encoding="utf-8"?>
<ds:datastoreItem xmlns:ds="http://schemas.openxmlformats.org/officeDocument/2006/customXml" ds:itemID="{B169523E-E21B-41B3-AB68-FEA6410E37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2B3CB3-4FA2-4306-AF27-A8BDA8FFA0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0d7b686-acde-4f06-86c4-81e088574094"/>
    <ds:schemaRef ds:uri="a8b64bae-9035-4bea-a65a-426046940b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AD683C-50BD-47BC-B6D3-4861065EF8EF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sharepoint/v3"/>
    <ds:schemaRef ds:uri="http://purl.org/dc/elements/1.1/"/>
    <ds:schemaRef ds:uri="00d7b686-acde-4f06-86c4-81e088574094"/>
    <ds:schemaRef ds:uri="http://schemas.openxmlformats.org/package/2006/metadata/core-properties"/>
    <ds:schemaRef ds:uri="a8b64bae-9035-4bea-a65a-426046940bfc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Pivot Table</vt:lpstr>
      <vt:lpstr>Customers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Tewfik</dc:creator>
  <cp:keywords/>
  <dc:description/>
  <cp:lastModifiedBy>Anders Ebbesen Graae</cp:lastModifiedBy>
  <cp:revision/>
  <dcterms:created xsi:type="dcterms:W3CDTF">2025-03-13T10:39:03Z</dcterms:created>
  <dcterms:modified xsi:type="dcterms:W3CDTF">2025-09-18T07:29:52Z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0x010100A472CB639548154193F33281E66A6C3A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_activity">
    <vt:lpwstr>{"FileActivityType":"9","FileActivityTimeStamp":"2025-03-17T11:50:45.767Z","FileActivityUsersOnPage":[{"DisplayName":"Daniel Tewfik","Id":"dte@timelog.com"},{"DisplayName":"Magnus Kert Jensen","Id":"mkj@timelog.com"},{"DisplayName":"Jens Wind-Hasager","Id":"jwh@timelog.com"},{"DisplayName":"Daniel Tewfik","Id":"dte@timelog.com"},{"DisplayName":"Anders Ebbesen Graae","Id":"aeg@timelog.com"}],"FileActivityNavigationId":null}</vt:lpwstr>
  </property>
  <property fmtid="{D5CDD505-2E9C-101B-9397-08002B2CF9AE}" pid="7" name="TriggerFlowInfo">
    <vt:lpwstr/>
  </property>
</Properties>
</file>